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615" windowWidth="10380" windowHeight="11640" activeTab="0"/>
  </bookViews>
  <sheets>
    <sheet name="jun" sheetId="1" r:id="rId1"/>
  </sheets>
  <externalReferences>
    <externalReference r:id="rId4"/>
  </externalReferences>
  <definedNames>
    <definedName name="_xlnm.Print_Area" localSheetId="0">'jun'!$A$3:$H$46</definedName>
  </definedNames>
  <calcPr fullCalcOnLoad="1"/>
</workbook>
</file>

<file path=xl/sharedStrings.xml><?xml version="1.0" encoding="utf-8"?>
<sst xmlns="http://schemas.openxmlformats.org/spreadsheetml/2006/main" count="45" uniqueCount="36">
  <si>
    <t>Thai Airways International PCL</t>
  </si>
  <si>
    <t>Change</t>
  </si>
  <si>
    <t>Month</t>
  </si>
  <si>
    <t>Passenger</t>
  </si>
  <si>
    <t xml:space="preserve">    - Domestic</t>
  </si>
  <si>
    <t xml:space="preserve">    - Regional</t>
  </si>
  <si>
    <t xml:space="preserve">    - Australia</t>
  </si>
  <si>
    <t xml:space="preserve">    - Europe</t>
  </si>
  <si>
    <t>Cargo</t>
  </si>
  <si>
    <t>Cabin factor (%)</t>
  </si>
  <si>
    <t>Load factor (%)</t>
  </si>
  <si>
    <t>Number of single flights</t>
  </si>
  <si>
    <t>Passenger carried ('000)</t>
  </si>
  <si>
    <t>Note</t>
  </si>
  <si>
    <t>Cabin factor by region (%)</t>
  </si>
  <si>
    <t xml:space="preserve">    - North Pacific</t>
  </si>
  <si>
    <t>MRFTK (million revenue freight ton kms.)</t>
  </si>
  <si>
    <t>MADTK (million available dead ton kms.)</t>
  </si>
  <si>
    <t>MATK (million available ton kms.)</t>
  </si>
  <si>
    <t>MRTK (million revenue ton kms.)</t>
  </si>
  <si>
    <t>MASK (million available seat kms.)</t>
  </si>
  <si>
    <t>MRPK (million revenue passenger kms.)</t>
  </si>
  <si>
    <t>Freight factor (%)</t>
  </si>
  <si>
    <t xml:space="preserve">    - Africa</t>
  </si>
  <si>
    <t>(1) Non-scheduled flts excluded</t>
  </si>
  <si>
    <t>(2) Freight carried, only.</t>
  </si>
  <si>
    <t>(3) Total includes passengers, cargo, and mail</t>
  </si>
  <si>
    <t xml:space="preserve"> Year to Date</t>
  </si>
  <si>
    <r>
      <t>MRPK by region(million revenue passenger kms.)</t>
    </r>
    <r>
      <rPr>
        <b/>
        <i/>
        <vertAlign val="superscript"/>
        <sz val="11"/>
        <rFont val="Arial Narrow"/>
        <family val="2"/>
      </rPr>
      <t>(1)</t>
    </r>
  </si>
  <si>
    <r>
      <t xml:space="preserve">Freight  carried (tons) </t>
    </r>
    <r>
      <rPr>
        <vertAlign val="superscript"/>
        <sz val="11"/>
        <rFont val="Arial Narrow"/>
        <family val="2"/>
      </rPr>
      <t>(2)</t>
    </r>
  </si>
  <si>
    <r>
      <t>Total</t>
    </r>
    <r>
      <rPr>
        <b/>
        <vertAlign val="superscript"/>
        <sz val="11"/>
        <rFont val="Arial Narrow"/>
        <family val="2"/>
      </rPr>
      <t>(3)</t>
    </r>
  </si>
  <si>
    <t xml:space="preserve"> Monthly Operating Statistics Jun  2009</t>
  </si>
  <si>
    <t>jan-may09</t>
  </si>
  <si>
    <t>Adjust</t>
  </si>
  <si>
    <t>Jun09</t>
  </si>
  <si>
    <t>Jun08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</si>
</sst>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&quot;฿&quot;#,##0.00"/>
    <numFmt numFmtId="182" formatCode="#,##0.0"/>
    <numFmt numFmtId="183" formatCode="#,##0.000"/>
    <numFmt numFmtId="184" formatCode="00000"/>
    <numFmt numFmtId="185" formatCode="_(* #,##0.0_);_(* \(#,##0.0\);_(* &quot;-&quot;_);_(@_)"/>
    <numFmt numFmtId="186" formatCode="_(* #,##0.00_);_(* \(#,##0.00\);_(* &quot;-&quot;_);_(@_)"/>
    <numFmt numFmtId="187" formatCode="_(* #,##0.000_);_(* \(#,##0.000\);_(* &quot;-&quot;_);_(@_)"/>
    <numFmt numFmtId="188" formatCode="_(* #,##0.0000_);_(* \(#,##0.0000\);_(* &quot;-&quot;_);_(@_)"/>
    <numFmt numFmtId="189" formatCode="_-* #,##0.000_-;\-* #,##0.000_-;_-* &quot;-&quot;??_-;_-@_-"/>
    <numFmt numFmtId="190" formatCode="_-* #,##0.0000_-;\-* #,##0.0000_-;_-* &quot;-&quot;??_-;_-@_-"/>
    <numFmt numFmtId="191" formatCode="_-* #,##0.00000_-;\-* #,##0.00000_-;_-* &quot;-&quot;??_-;_-@_-"/>
    <numFmt numFmtId="192" formatCode="_-* #,##0.000000_-;\-* #,##0.000000_-;_-* &quot;-&quot;??_-;_-@_-"/>
    <numFmt numFmtId="193" formatCode="0.000"/>
    <numFmt numFmtId="194" formatCode="0.0000"/>
    <numFmt numFmtId="195" formatCode="0.0%"/>
    <numFmt numFmtId="196" formatCode="0.000%"/>
    <numFmt numFmtId="197" formatCode="_(* #,##0.0_);_(* \(#,##0.0\);_(* &quot;-&quot;??_);_(@_)"/>
    <numFmt numFmtId="198" formatCode="_(* #,##0_);_(* \(#,##0\);_(* &quot;-&quot;??_);_(@_)"/>
    <numFmt numFmtId="199" formatCode="_-* #,##0.0_-;\-* #,##0.0_-;_-* &quot;-&quot;_-;_-@_-"/>
    <numFmt numFmtId="200" formatCode="#,##0;[Red]#,##0"/>
    <numFmt numFmtId="201" formatCode="mm/dd/yyyy"/>
    <numFmt numFmtId="202" formatCode="_(* #,##0.000_);_(* \(#,##0.000\);_(* &quot;-&quot;??_);_(@_)"/>
    <numFmt numFmtId="203" formatCode="_-* #,##0.0_-;\-* #,##0.0_-;_-* &quot;-&quot;?_-;_-@_-"/>
    <numFmt numFmtId="204" formatCode="0.000000"/>
    <numFmt numFmtId="205" formatCode="0.00000"/>
    <numFmt numFmtId="206" formatCode="#,##0.0000"/>
    <numFmt numFmtId="207" formatCode="_-* #,##0.000_-;\-* #,##0.000_-;_-* &quot;-&quot;???_-;_-@_-"/>
    <numFmt numFmtId="208" formatCode="#,##0;[Red]\(#,##0\)"/>
  </numFmts>
  <fonts count="44">
    <font>
      <sz val="10"/>
      <name val="Arial"/>
      <family val="0"/>
    </font>
    <font>
      <b/>
      <sz val="11"/>
      <color indexed="9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i/>
      <sz val="11"/>
      <name val="Arial Narrow"/>
      <family val="2"/>
    </font>
    <font>
      <b/>
      <vertAlign val="superscript"/>
      <sz val="11"/>
      <name val="Arial Narrow"/>
      <family val="2"/>
    </font>
    <font>
      <sz val="10"/>
      <name val="Arial Narrow"/>
      <family val="2"/>
    </font>
    <font>
      <b/>
      <i/>
      <vertAlign val="superscript"/>
      <sz val="11"/>
      <name val="Arial Narrow"/>
      <family val="2"/>
    </font>
    <font>
      <vertAlign val="superscript"/>
      <sz val="11"/>
      <name val="Arial Narrow"/>
      <family val="2"/>
    </font>
    <font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5" xfId="0" applyFont="1" applyBorder="1" applyAlignment="1">
      <alignment/>
    </xf>
    <xf numFmtId="0" fontId="4" fillId="0" borderId="15" xfId="0" applyFont="1" applyBorder="1" applyAlignment="1">
      <alignment/>
    </xf>
    <xf numFmtId="0" fontId="2" fillId="0" borderId="17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0" fillId="0" borderId="0" xfId="0" applyBorder="1" applyAlignment="1">
      <alignment/>
    </xf>
    <xf numFmtId="2" fontId="2" fillId="0" borderId="17" xfId="0" applyNumberFormat="1" applyFont="1" applyBorder="1" applyAlignment="1">
      <alignment/>
    </xf>
    <xf numFmtId="0" fontId="3" fillId="0" borderId="18" xfId="0" applyFont="1" applyBorder="1" applyAlignment="1">
      <alignment horizontal="center"/>
    </xf>
    <xf numFmtId="180" fontId="2" fillId="0" borderId="14" xfId="0" applyNumberFormat="1" applyFont="1" applyBorder="1" applyAlignment="1">
      <alignment/>
    </xf>
    <xf numFmtId="180" fontId="2" fillId="0" borderId="0" xfId="0" applyNumberFormat="1" applyFont="1" applyBorder="1" applyAlignment="1">
      <alignment/>
    </xf>
    <xf numFmtId="180" fontId="0" fillId="0" borderId="0" xfId="0" applyNumberFormat="1" applyBorder="1" applyAlignment="1">
      <alignment/>
    </xf>
    <xf numFmtId="180" fontId="0" fillId="0" borderId="0" xfId="0" applyNumberFormat="1" applyAlignment="1">
      <alignment/>
    </xf>
    <xf numFmtId="195" fontId="2" fillId="0" borderId="17" xfId="0" applyNumberFormat="1" applyFont="1" applyBorder="1" applyAlignment="1">
      <alignment/>
    </xf>
    <xf numFmtId="0" fontId="0" fillId="0" borderId="16" xfId="0" applyBorder="1" applyAlignment="1">
      <alignment/>
    </xf>
    <xf numFmtId="180" fontId="0" fillId="0" borderId="16" xfId="0" applyNumberFormat="1" applyBorder="1" applyAlignment="1">
      <alignment/>
    </xf>
    <xf numFmtId="195" fontId="2" fillId="0" borderId="14" xfId="0" applyNumberFormat="1" applyFont="1" applyBorder="1" applyAlignment="1">
      <alignment/>
    </xf>
    <xf numFmtId="195" fontId="2" fillId="0" borderId="16" xfId="0" applyNumberFormat="1" applyFont="1" applyBorder="1" applyAlignment="1">
      <alignment/>
    </xf>
    <xf numFmtId="195" fontId="0" fillId="0" borderId="16" xfId="0" applyNumberFormat="1" applyBorder="1" applyAlignment="1">
      <alignment/>
    </xf>
    <xf numFmtId="198" fontId="0" fillId="0" borderId="16" xfId="42" applyNumberFormat="1" applyFont="1" applyBorder="1" applyAlignment="1">
      <alignment/>
    </xf>
    <xf numFmtId="195" fontId="0" fillId="0" borderId="16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5" fontId="0" fillId="0" borderId="0" xfId="0" applyNumberFormat="1" applyAlignment="1">
      <alignment horizontal="left"/>
    </xf>
    <xf numFmtId="180" fontId="6" fillId="0" borderId="11" xfId="0" applyNumberFormat="1" applyFont="1" applyBorder="1" applyAlignment="1">
      <alignment/>
    </xf>
    <xf numFmtId="180" fontId="6" fillId="0" borderId="0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1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198" fontId="2" fillId="0" borderId="16" xfId="42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6" fillId="0" borderId="0" xfId="0" applyNumberFormat="1" applyFont="1" applyBorder="1" applyAlignment="1">
      <alignment/>
    </xf>
    <xf numFmtId="3" fontId="0" fillId="0" borderId="11" xfId="0" applyNumberFormat="1" applyFont="1" applyFill="1" applyBorder="1" applyAlignment="1">
      <alignment/>
    </xf>
    <xf numFmtId="171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16" xfId="0" applyFont="1" applyBorder="1" applyAlignment="1">
      <alignment/>
    </xf>
    <xf numFmtId="198" fontId="2" fillId="0" borderId="10" xfId="0" applyNumberFormat="1" applyFont="1" applyBorder="1" applyAlignment="1">
      <alignment/>
    </xf>
    <xf numFmtId="197" fontId="0" fillId="0" borderId="16" xfId="42" applyNumberFormat="1" applyFont="1" applyBorder="1" applyAlignment="1">
      <alignment/>
    </xf>
    <xf numFmtId="3" fontId="0" fillId="0" borderId="16" xfId="42" applyNumberFormat="1" applyFont="1" applyBorder="1" applyAlignment="1">
      <alignment/>
    </xf>
    <xf numFmtId="3" fontId="0" fillId="0" borderId="16" xfId="0" applyNumberFormat="1" applyBorder="1" applyAlignment="1">
      <alignment/>
    </xf>
    <xf numFmtId="43" fontId="0" fillId="0" borderId="0" xfId="42" applyFont="1" applyAlignment="1">
      <alignment/>
    </xf>
    <xf numFmtId="0" fontId="9" fillId="0" borderId="0" xfId="0" applyFont="1" applyAlignment="1">
      <alignment/>
    </xf>
    <xf numFmtId="1" fontId="9" fillId="0" borderId="0" xfId="0" applyNumberFormat="1" applyFont="1" applyAlignment="1">
      <alignment/>
    </xf>
    <xf numFmtId="198" fontId="9" fillId="0" borderId="0" xfId="42" applyNumberFormat="1" applyFont="1" applyFill="1" applyAlignment="1">
      <alignment/>
    </xf>
    <xf numFmtId="17" fontId="3" fillId="0" borderId="18" xfId="0" applyNumberFormat="1" applyFont="1" applyBorder="1" applyAlignment="1" quotePrefix="1">
      <alignment horizontal="center"/>
    </xf>
    <xf numFmtId="0" fontId="1" fillId="33" borderId="0" xfId="0" applyFont="1" applyFill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perating_statistics_May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y"/>
    </sheetNames>
    <sheetDataSet>
      <sheetData sheetId="0">
        <row r="11">
          <cell r="F11">
            <v>7522.9619999999995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51"/>
  <sheetViews>
    <sheetView tabSelected="1" zoomScalePageLayoutView="0" workbookViewId="0" topLeftCell="A4">
      <pane xSplit="2" ySplit="6" topLeftCell="C10" activePane="bottomRight" state="frozen"/>
      <selection pane="topLeft" activeCell="A4" sqref="A4"/>
      <selection pane="topRight" activeCell="C4" sqref="C4"/>
      <selection pane="bottomLeft" activeCell="A10" sqref="A10"/>
      <selection pane="bottomRight" activeCell="E11" sqref="E11"/>
    </sheetView>
  </sheetViews>
  <sheetFormatPr defaultColWidth="9.140625" defaultRowHeight="12.75"/>
  <cols>
    <col min="1" max="1" width="33.8515625" style="0" customWidth="1"/>
    <col min="2" max="2" width="9.140625" style="0" hidden="1" customWidth="1"/>
    <col min="3" max="3" width="10.8515625" style="0" customWidth="1"/>
    <col min="4" max="4" width="10.28125" style="0" bestFit="1" customWidth="1"/>
    <col min="5" max="5" width="11.140625" style="0" bestFit="1" customWidth="1"/>
    <col min="6" max="7" width="11.421875" style="0" bestFit="1" customWidth="1"/>
    <col min="10" max="10" width="10.57421875" style="0" customWidth="1"/>
    <col min="11" max="11" width="9.7109375" style="0" customWidth="1"/>
    <col min="12" max="12" width="10.421875" style="0" customWidth="1"/>
  </cols>
  <sheetData>
    <row r="2" ht="12.75" customHeight="1"/>
    <row r="3" spans="1:8" ht="39.75" customHeight="1">
      <c r="A3" s="56" t="s">
        <v>0</v>
      </c>
      <c r="B3" s="56"/>
      <c r="C3" s="56"/>
      <c r="D3" s="56"/>
      <c r="E3" s="56"/>
      <c r="F3" s="56"/>
      <c r="G3" s="56"/>
      <c r="H3" s="56"/>
    </row>
    <row r="4" spans="1:8" ht="6" customHeight="1">
      <c r="A4" s="1"/>
      <c r="B4" s="1"/>
      <c r="C4" s="1"/>
      <c r="D4" s="1"/>
      <c r="E4" s="1"/>
      <c r="F4" s="1"/>
      <c r="G4" s="1"/>
      <c r="H4" s="1"/>
    </row>
    <row r="5" spans="1:8" ht="16.5">
      <c r="A5" s="56" t="s">
        <v>31</v>
      </c>
      <c r="B5" s="56"/>
      <c r="C5" s="56"/>
      <c r="D5" s="56"/>
      <c r="E5" s="56"/>
      <c r="F5" s="56"/>
      <c r="G5" s="56"/>
      <c r="H5" s="56"/>
    </row>
    <row r="6" spans="1:8" ht="16.5">
      <c r="A6" s="2">
        <v>6</v>
      </c>
      <c r="B6" s="2"/>
      <c r="C6" s="2"/>
      <c r="D6" s="2"/>
      <c r="E6" s="2"/>
      <c r="F6" s="2"/>
      <c r="G6" s="2"/>
      <c r="H6" s="2"/>
    </row>
    <row r="7" spans="1:8" ht="16.5">
      <c r="A7" s="47"/>
      <c r="B7" s="4"/>
      <c r="C7" s="57" t="s">
        <v>2</v>
      </c>
      <c r="D7" s="58"/>
      <c r="E7" s="59"/>
      <c r="F7" s="57" t="s">
        <v>27</v>
      </c>
      <c r="G7" s="58"/>
      <c r="H7" s="59"/>
    </row>
    <row r="8" spans="1:8" ht="16.5">
      <c r="A8" s="5"/>
      <c r="B8" s="6"/>
      <c r="C8" s="55" t="s">
        <v>34</v>
      </c>
      <c r="D8" s="55" t="s">
        <v>35</v>
      </c>
      <c r="E8" s="18" t="s">
        <v>1</v>
      </c>
      <c r="F8" s="55" t="s">
        <v>34</v>
      </c>
      <c r="G8" s="55" t="s">
        <v>35</v>
      </c>
      <c r="H8" s="18" t="s">
        <v>1</v>
      </c>
    </row>
    <row r="9" spans="1:8" ht="16.5">
      <c r="A9" s="3"/>
      <c r="B9" s="4"/>
      <c r="C9" s="7"/>
      <c r="D9" s="7"/>
      <c r="E9" s="26"/>
      <c r="F9" s="7"/>
      <c r="G9" s="7"/>
      <c r="H9" s="19"/>
    </row>
    <row r="10" spans="1:8" ht="16.5">
      <c r="A10" s="8" t="s">
        <v>3</v>
      </c>
      <c r="B10" s="9"/>
      <c r="C10" s="24"/>
      <c r="D10" s="24"/>
      <c r="E10" s="27"/>
      <c r="F10" s="10"/>
      <c r="G10" s="10"/>
      <c r="H10" s="27"/>
    </row>
    <row r="11" spans="1:10" ht="16.5">
      <c r="A11" s="11" t="s">
        <v>12</v>
      </c>
      <c r="B11" s="9"/>
      <c r="C11" s="39">
        <v>1275.584</v>
      </c>
      <c r="D11" s="39">
        <v>1550.736</v>
      </c>
      <c r="E11" s="28">
        <f>C11/D11-1</f>
        <v>-0.17743316721866265</v>
      </c>
      <c r="F11" s="39">
        <f>+'[1]may'!$F$11+C11</f>
        <v>8798.546</v>
      </c>
      <c r="G11" s="39">
        <v>10270.298</v>
      </c>
      <c r="H11" s="28">
        <f>F11/G11-1</f>
        <v>-0.14330178150624262</v>
      </c>
      <c r="J11" s="44"/>
    </row>
    <row r="12" spans="1:12" ht="16.5">
      <c r="A12" s="11" t="s">
        <v>20</v>
      </c>
      <c r="B12" s="9"/>
      <c r="C12" s="29">
        <v>5502.369</v>
      </c>
      <c r="D12" s="29">
        <v>6446.635</v>
      </c>
      <c r="E12" s="28">
        <f>C12/D12-1</f>
        <v>-0.14647424586625435</v>
      </c>
      <c r="F12" s="29">
        <v>34675.237</v>
      </c>
      <c r="G12" s="29">
        <v>39877.349</v>
      </c>
      <c r="H12" s="28">
        <f>F12/G12-1</f>
        <v>-0.1304528041721129</v>
      </c>
      <c r="L12" s="51"/>
    </row>
    <row r="13" spans="1:8" ht="16.5">
      <c r="A13" s="11" t="s">
        <v>21</v>
      </c>
      <c r="B13" s="9"/>
      <c r="C13" s="29">
        <v>3579.963</v>
      </c>
      <c r="D13" s="29">
        <v>4816.399</v>
      </c>
      <c r="E13" s="28">
        <f>C13/D13-1</f>
        <v>-0.25671378139560286</v>
      </c>
      <c r="F13" s="29">
        <v>24700.323</v>
      </c>
      <c r="G13" s="29">
        <v>31447.587</v>
      </c>
      <c r="H13" s="28">
        <f>F13/G13-1</f>
        <v>-0.21455585765610563</v>
      </c>
    </row>
    <row r="14" spans="1:8" ht="16.5">
      <c r="A14" s="11" t="s">
        <v>9</v>
      </c>
      <c r="B14" s="9"/>
      <c r="C14" s="25">
        <f>C13/C12*100</f>
        <v>65.0622122943772</v>
      </c>
      <c r="D14" s="25">
        <f>D13/D12*100</f>
        <v>74.71183028044864</v>
      </c>
      <c r="E14" s="28">
        <f>C14/D14-1</f>
        <v>-0.12915783149535076</v>
      </c>
      <c r="F14" s="25">
        <f>F13/F12*100</f>
        <v>71.23332134687355</v>
      </c>
      <c r="G14" s="25">
        <f>G13/G12*100</f>
        <v>78.86077632693186</v>
      </c>
      <c r="H14" s="28">
        <f>F14/G14-1</f>
        <v>-0.09672051601974196</v>
      </c>
    </row>
    <row r="15" spans="3:8" ht="15.75" customHeight="1">
      <c r="C15" s="24"/>
      <c r="D15" s="24"/>
      <c r="E15" s="28"/>
      <c r="F15" s="24"/>
      <c r="G15" s="46"/>
      <c r="H15" s="28"/>
    </row>
    <row r="16" spans="1:8" ht="16.5">
      <c r="A16" s="12" t="s">
        <v>14</v>
      </c>
      <c r="B16" s="9"/>
      <c r="C16" s="24"/>
      <c r="D16" s="24"/>
      <c r="E16" s="28"/>
      <c r="F16" s="24"/>
      <c r="G16" s="46"/>
      <c r="H16" s="28"/>
    </row>
    <row r="17" spans="1:8" ht="16.5">
      <c r="A17" s="11" t="s">
        <v>4</v>
      </c>
      <c r="B17" s="9"/>
      <c r="C17" s="25">
        <v>74.2</v>
      </c>
      <c r="D17" s="25">
        <v>75</v>
      </c>
      <c r="E17" s="30">
        <f aca="true" t="shared" si="0" ref="E17:E22">C17/D17-1</f>
        <v>-0.010666666666666602</v>
      </c>
      <c r="F17" s="24">
        <v>78.5</v>
      </c>
      <c r="G17" s="25">
        <v>79.7</v>
      </c>
      <c r="H17" s="30">
        <f aca="true" t="shared" si="1" ref="H17:H22">F17/G17-1</f>
        <v>-0.01505646173149311</v>
      </c>
    </row>
    <row r="18" spans="1:8" ht="16.5">
      <c r="A18" s="11" t="s">
        <v>5</v>
      </c>
      <c r="B18" s="9"/>
      <c r="C18" s="25">
        <v>62.1</v>
      </c>
      <c r="D18" s="25">
        <v>70.3</v>
      </c>
      <c r="E18" s="30">
        <f t="shared" si="0"/>
        <v>-0.11664295874822184</v>
      </c>
      <c r="F18">
        <v>67.3</v>
      </c>
      <c r="G18" s="25">
        <v>74.9</v>
      </c>
      <c r="H18" s="30">
        <f t="shared" si="1"/>
        <v>-0.10146862483311092</v>
      </c>
    </row>
    <row r="19" spans="1:8" ht="16.5">
      <c r="A19" s="11" t="s">
        <v>6</v>
      </c>
      <c r="B19" s="9"/>
      <c r="C19" s="25">
        <v>67.6</v>
      </c>
      <c r="D19" s="25">
        <v>81.8</v>
      </c>
      <c r="E19" s="30">
        <f t="shared" si="0"/>
        <v>-0.17359413202933993</v>
      </c>
      <c r="F19">
        <v>67.9</v>
      </c>
      <c r="G19" s="25">
        <v>80.2</v>
      </c>
      <c r="H19" s="30">
        <f t="shared" si="1"/>
        <v>-0.15336658354114707</v>
      </c>
    </row>
    <row r="20" spans="1:8" ht="16.5">
      <c r="A20" s="11" t="s">
        <v>7</v>
      </c>
      <c r="B20" s="9"/>
      <c r="C20" s="25">
        <v>65.1</v>
      </c>
      <c r="D20" s="25">
        <v>76.8</v>
      </c>
      <c r="E20" s="30">
        <f t="shared" si="0"/>
        <v>-0.15234375</v>
      </c>
      <c r="F20">
        <v>75.4</v>
      </c>
      <c r="G20" s="24">
        <v>84.4</v>
      </c>
      <c r="H20" s="30">
        <f t="shared" si="1"/>
        <v>-0.10663507109004744</v>
      </c>
    </row>
    <row r="21" spans="1:8" ht="16.5">
      <c r="A21" s="11" t="s">
        <v>15</v>
      </c>
      <c r="B21" s="9"/>
      <c r="C21" s="25">
        <v>77.9</v>
      </c>
      <c r="D21" s="25">
        <v>80.3</v>
      </c>
      <c r="E21" s="30">
        <f t="shared" si="0"/>
        <v>-0.0298879202988791</v>
      </c>
      <c r="F21">
        <v>78.5</v>
      </c>
      <c r="G21" s="25">
        <v>73.3</v>
      </c>
      <c r="H21" s="30">
        <f t="shared" si="1"/>
        <v>0.07094133697135074</v>
      </c>
    </row>
    <row r="22" spans="1:8" ht="16.5">
      <c r="A22" s="11" t="s">
        <v>23</v>
      </c>
      <c r="B22" s="9"/>
      <c r="C22" s="25">
        <v>0</v>
      </c>
      <c r="D22" s="25">
        <v>64.1</v>
      </c>
      <c r="E22" s="30">
        <f t="shared" si="0"/>
        <v>-1</v>
      </c>
      <c r="F22">
        <v>69.2</v>
      </c>
      <c r="G22" s="25">
        <v>71.3</v>
      </c>
      <c r="H22" s="30">
        <f t="shared" si="1"/>
        <v>-0.029453015427769902</v>
      </c>
    </row>
    <row r="23" spans="1:8" ht="16.5">
      <c r="A23" s="11"/>
      <c r="B23" s="9"/>
      <c r="C23" s="24"/>
      <c r="D23" s="24"/>
      <c r="E23" s="28"/>
      <c r="F23" s="24"/>
      <c r="G23" s="36"/>
      <c r="H23" s="28"/>
    </row>
    <row r="24" spans="1:8" ht="18">
      <c r="A24" s="12" t="s">
        <v>28</v>
      </c>
      <c r="B24" s="9"/>
      <c r="C24" s="24"/>
      <c r="D24" s="24"/>
      <c r="E24" s="28"/>
      <c r="F24" s="24"/>
      <c r="G24" s="36"/>
      <c r="H24" s="28"/>
    </row>
    <row r="25" spans="1:11" ht="16.5">
      <c r="A25" s="11" t="s">
        <v>4</v>
      </c>
      <c r="B25" s="9"/>
      <c r="C25" s="29">
        <v>245.779</v>
      </c>
      <c r="D25" s="29">
        <v>236.688</v>
      </c>
      <c r="E25" s="30">
        <f aca="true" t="shared" si="2" ref="E25:E30">C25/D25-1</f>
        <v>0.03840921381734619</v>
      </c>
      <c r="F25" s="49">
        <v>1815.139</v>
      </c>
      <c r="G25" s="29">
        <v>1747.221</v>
      </c>
      <c r="H25" s="30">
        <f aca="true" t="shared" si="3" ref="H25:H30">F25/G25-1</f>
        <v>0.03887201447326927</v>
      </c>
      <c r="K25" s="45"/>
    </row>
    <row r="26" spans="1:11" ht="16.5">
      <c r="A26" s="11" t="s">
        <v>5</v>
      </c>
      <c r="B26" s="9"/>
      <c r="C26" s="29">
        <v>1354.05</v>
      </c>
      <c r="D26" s="29">
        <v>1857.009</v>
      </c>
      <c r="E26" s="30">
        <f t="shared" si="2"/>
        <v>-0.2708435984962917</v>
      </c>
      <c r="F26" s="50">
        <v>9366.546</v>
      </c>
      <c r="G26" s="29">
        <v>11957.493</v>
      </c>
      <c r="H26" s="30">
        <f t="shared" si="3"/>
        <v>-0.21667978396474918</v>
      </c>
      <c r="K26" s="45"/>
    </row>
    <row r="27" spans="1:11" ht="16.5">
      <c r="A27" s="11" t="s">
        <v>6</v>
      </c>
      <c r="B27" s="9"/>
      <c r="C27" s="29">
        <v>588.59</v>
      </c>
      <c r="D27" s="29">
        <v>735.056</v>
      </c>
      <c r="E27" s="30">
        <f t="shared" si="2"/>
        <v>-0.1992582878039224</v>
      </c>
      <c r="F27" s="50">
        <v>3561.766</v>
      </c>
      <c r="G27" s="29">
        <v>4427.614</v>
      </c>
      <c r="H27" s="30">
        <f t="shared" si="3"/>
        <v>-0.1955563425357313</v>
      </c>
      <c r="K27" s="45"/>
    </row>
    <row r="28" spans="1:11" ht="16.5">
      <c r="A28" s="11" t="s">
        <v>7</v>
      </c>
      <c r="B28" s="9"/>
      <c r="C28" s="29">
        <v>1315.4</v>
      </c>
      <c r="D28" s="29">
        <v>1662.497</v>
      </c>
      <c r="E28" s="30">
        <f t="shared" si="2"/>
        <v>-0.20878052712275574</v>
      </c>
      <c r="F28" s="50">
        <v>9406.894</v>
      </c>
      <c r="G28" s="29">
        <v>11344.389</v>
      </c>
      <c r="H28" s="30">
        <f t="shared" si="3"/>
        <v>-0.1707888366663025</v>
      </c>
      <c r="K28" s="45"/>
    </row>
    <row r="29" spans="1:11" ht="16.5">
      <c r="A29" s="11" t="s">
        <v>15</v>
      </c>
      <c r="B29" s="9"/>
      <c r="C29" s="48">
        <v>75.73</v>
      </c>
      <c r="D29" s="29">
        <v>282.25</v>
      </c>
      <c r="E29" s="30">
        <f t="shared" si="2"/>
        <v>-0.7316917626217891</v>
      </c>
      <c r="F29" s="50">
        <v>475.558</v>
      </c>
      <c r="G29" s="29">
        <v>1606.349</v>
      </c>
      <c r="H29" s="30">
        <f t="shared" si="3"/>
        <v>-0.7039510094008213</v>
      </c>
      <c r="K29" s="45"/>
    </row>
    <row r="30" spans="1:11" ht="16.5">
      <c r="A30" s="11" t="s">
        <v>23</v>
      </c>
      <c r="B30" s="9"/>
      <c r="C30" s="29">
        <v>0</v>
      </c>
      <c r="D30" s="29">
        <v>39.974</v>
      </c>
      <c r="E30" s="30">
        <f t="shared" si="2"/>
        <v>-1</v>
      </c>
      <c r="F30" s="50">
        <v>22.606</v>
      </c>
      <c r="G30" s="29">
        <v>270.332</v>
      </c>
      <c r="H30" s="30">
        <f t="shared" si="3"/>
        <v>-0.9163768995161505</v>
      </c>
      <c r="J30" s="52" t="s">
        <v>33</v>
      </c>
      <c r="K30" s="53"/>
    </row>
    <row r="31" spans="1:11" ht="16.5">
      <c r="A31" s="8" t="s">
        <v>8</v>
      </c>
      <c r="B31" s="9"/>
      <c r="C31" s="36"/>
      <c r="D31" s="36"/>
      <c r="E31" s="30"/>
      <c r="F31" s="36"/>
      <c r="G31" s="36"/>
      <c r="H31" s="30"/>
      <c r="J31" s="52" t="s">
        <v>32</v>
      </c>
      <c r="K31" s="53"/>
    </row>
    <row r="32" spans="1:11" ht="18">
      <c r="A32" s="11" t="s">
        <v>29</v>
      </c>
      <c r="B32" s="9"/>
      <c r="C32" s="29">
        <v>41930.347</v>
      </c>
      <c r="D32" s="29">
        <v>52193.605</v>
      </c>
      <c r="E32" s="30">
        <f>C32/D32-1</f>
        <v>-0.1966382279974721</v>
      </c>
      <c r="F32" s="29">
        <v>237451.23</v>
      </c>
      <c r="G32" s="29">
        <v>310655.359</v>
      </c>
      <c r="H32" s="30">
        <f>F32/G32-1</f>
        <v>-0.2356441853623391</v>
      </c>
      <c r="J32" s="52">
        <v>195520.883</v>
      </c>
      <c r="K32" s="54">
        <f>+J32+C32</f>
        <v>237451.23</v>
      </c>
    </row>
    <row r="33" spans="1:11" ht="16.5">
      <c r="A33" s="11" t="s">
        <v>17</v>
      </c>
      <c r="B33" s="9"/>
      <c r="C33" s="37">
        <v>305.115</v>
      </c>
      <c r="D33" s="37">
        <v>357.102</v>
      </c>
      <c r="E33" s="30">
        <f>C33/D33-1</f>
        <v>-0.14558025438110112</v>
      </c>
      <c r="F33" s="37">
        <v>1908.232</v>
      </c>
      <c r="G33" s="29">
        <v>2199.444</v>
      </c>
      <c r="H33" s="30">
        <f>F33/G33-1</f>
        <v>-0.13240255264512302</v>
      </c>
      <c r="J33" s="52"/>
      <c r="K33" s="52"/>
    </row>
    <row r="34" spans="1:8" ht="16.5">
      <c r="A34" s="11" t="s">
        <v>16</v>
      </c>
      <c r="B34" s="9"/>
      <c r="C34" s="37">
        <v>157.692</v>
      </c>
      <c r="D34" s="37">
        <v>207.835</v>
      </c>
      <c r="E34" s="30">
        <f>C34/D34-1</f>
        <v>-0.2412635022974956</v>
      </c>
      <c r="F34" s="37">
        <v>891.192</v>
      </c>
      <c r="G34" s="29">
        <v>1227.086</v>
      </c>
      <c r="H34" s="30">
        <f>F34/G34-1</f>
        <v>-0.27373305538487114</v>
      </c>
    </row>
    <row r="35" spans="1:8" ht="16.5">
      <c r="A35" s="11" t="s">
        <v>22</v>
      </c>
      <c r="B35" s="9"/>
      <c r="C35" s="25">
        <f>C34/C33*100</f>
        <v>51.68280812152795</v>
      </c>
      <c r="D35" s="25">
        <f>D34/D33*100</f>
        <v>58.20045813241035</v>
      </c>
      <c r="E35" s="30">
        <f>C35/D35-1</f>
        <v>-0.11198623206804081</v>
      </c>
      <c r="F35" s="25">
        <f>F34/F33*100</f>
        <v>46.702497390254436</v>
      </c>
      <c r="G35" s="25">
        <f>G34/G33*100</f>
        <v>55.79073620424071</v>
      </c>
      <c r="H35" s="30">
        <f>F35/G35-1</f>
        <v>-0.16289870742547163</v>
      </c>
    </row>
    <row r="36" spans="1:8" ht="16.5">
      <c r="A36" s="11"/>
      <c r="B36" s="9"/>
      <c r="C36" s="24"/>
      <c r="D36" s="24"/>
      <c r="E36" s="28"/>
      <c r="F36" s="24"/>
      <c r="G36" s="36"/>
      <c r="H36" s="28"/>
    </row>
    <row r="37" spans="1:8" ht="18">
      <c r="A37" s="8" t="s">
        <v>30</v>
      </c>
      <c r="B37" s="9"/>
      <c r="C37" s="24"/>
      <c r="D37" s="24"/>
      <c r="E37" s="28"/>
      <c r="F37" s="24"/>
      <c r="G37" s="36"/>
      <c r="H37" s="28"/>
    </row>
    <row r="38" spans="1:8" ht="16.5">
      <c r="A38" s="11" t="s">
        <v>11</v>
      </c>
      <c r="B38" s="9"/>
      <c r="C38" s="29">
        <v>6529</v>
      </c>
      <c r="D38" s="29">
        <v>7261</v>
      </c>
      <c r="E38" s="30">
        <f>C38/D38-1</f>
        <v>-0.10081256025340857</v>
      </c>
      <c r="F38" s="29">
        <v>41677</v>
      </c>
      <c r="G38" s="29">
        <v>45723</v>
      </c>
      <c r="H38" s="30">
        <f>F38/G38-1</f>
        <v>-0.08848938171161125</v>
      </c>
    </row>
    <row r="39" spans="1:8" ht="16.5">
      <c r="A39" s="11" t="s">
        <v>18</v>
      </c>
      <c r="B39" s="9"/>
      <c r="C39" s="29">
        <v>800.328</v>
      </c>
      <c r="D39" s="29">
        <v>937.299</v>
      </c>
      <c r="E39" s="30">
        <f>C39/D39-1</f>
        <v>-0.14613373107194183</v>
      </c>
      <c r="F39" s="29">
        <v>5029.004</v>
      </c>
      <c r="G39" s="29">
        <v>5788.405</v>
      </c>
      <c r="H39" s="30">
        <f>F39/G39-1</f>
        <v>-0.13119348076024395</v>
      </c>
    </row>
    <row r="40" spans="1:8" ht="16.5">
      <c r="A40" s="11" t="s">
        <v>19</v>
      </c>
      <c r="B40" s="9"/>
      <c r="C40" s="29">
        <v>486.101</v>
      </c>
      <c r="D40" s="29">
        <v>649.223</v>
      </c>
      <c r="E40" s="30">
        <f>C40/D40-1</f>
        <v>-0.25125727215456006</v>
      </c>
      <c r="F40" s="29">
        <v>3154.096</v>
      </c>
      <c r="G40" s="29">
        <v>4103.566</v>
      </c>
      <c r="H40" s="30">
        <f>F40/G40-1</f>
        <v>-0.23137680739142485</v>
      </c>
    </row>
    <row r="41" spans="1:8" ht="16.5">
      <c r="A41" s="11" t="s">
        <v>10</v>
      </c>
      <c r="B41" s="9"/>
      <c r="C41" s="25">
        <f>C40/C39*100</f>
        <v>60.737722533761165</v>
      </c>
      <c r="D41" s="25">
        <f>D40/D39*100</f>
        <v>69.26530381447115</v>
      </c>
      <c r="E41" s="30">
        <f>C41/D41-1</f>
        <v>-0.12311476036474667</v>
      </c>
      <c r="F41" s="25">
        <f>F40/F39*100</f>
        <v>62.718104817574215</v>
      </c>
      <c r="G41" s="25">
        <f>G40/G39*100</f>
        <v>70.89286254158097</v>
      </c>
      <c r="H41" s="30">
        <f>F41/G41-1</f>
        <v>-0.11531143518449394</v>
      </c>
    </row>
    <row r="42" spans="1:8" ht="16.5">
      <c r="A42" s="5"/>
      <c r="B42" s="6"/>
      <c r="C42" s="38"/>
      <c r="D42" s="38"/>
      <c r="E42" s="17"/>
      <c r="F42" s="38"/>
      <c r="G42" s="13"/>
      <c r="H42" s="23"/>
    </row>
    <row r="43" spans="1:8" ht="12.75">
      <c r="A43" s="15" t="s">
        <v>13</v>
      </c>
      <c r="B43" s="15"/>
      <c r="C43" s="15"/>
      <c r="D43" s="43"/>
      <c r="E43" s="15"/>
      <c r="F43" s="15"/>
      <c r="G43" s="15"/>
      <c r="H43" s="34"/>
    </row>
    <row r="44" spans="1:8" ht="12.75">
      <c r="A44" s="16" t="s">
        <v>24</v>
      </c>
      <c r="B44" s="14"/>
      <c r="C44" s="14"/>
      <c r="D44" s="14"/>
      <c r="E44" s="14"/>
      <c r="F44" s="14"/>
      <c r="G44" s="14"/>
      <c r="H44" s="35"/>
    </row>
    <row r="45" spans="1:9" ht="16.5">
      <c r="A45" s="16" t="s">
        <v>25</v>
      </c>
      <c r="B45" s="6"/>
      <c r="C45" s="9"/>
      <c r="D45" s="42"/>
      <c r="E45" s="9"/>
      <c r="F45" s="9"/>
      <c r="G45" s="40"/>
      <c r="H45" s="20"/>
      <c r="I45" s="16"/>
    </row>
    <row r="46" spans="1:9" ht="16.5">
      <c r="A46" s="14" t="s">
        <v>26</v>
      </c>
      <c r="C46" s="16"/>
      <c r="D46" s="9"/>
      <c r="E46" s="16"/>
      <c r="F46" s="16"/>
      <c r="G46" s="41"/>
      <c r="H46" s="21"/>
      <c r="I46" s="16"/>
    </row>
    <row r="47" spans="1:9" ht="16.5">
      <c r="A47" s="14"/>
      <c r="C47" s="16"/>
      <c r="D47" s="9"/>
      <c r="E47" s="16"/>
      <c r="F47" s="16"/>
      <c r="G47" s="41"/>
      <c r="H47" s="21"/>
      <c r="I47" s="16"/>
    </row>
    <row r="48" spans="1:8" ht="12.75">
      <c r="A48" s="31"/>
      <c r="H48" s="22"/>
    </row>
    <row r="49" ht="12.75">
      <c r="A49" s="32"/>
    </row>
    <row r="50" ht="12.75">
      <c r="A50" s="31"/>
    </row>
    <row r="51" ht="12.75">
      <c r="A51" s="33"/>
    </row>
  </sheetData>
  <sheetProtection/>
  <mergeCells count="4">
    <mergeCell ref="A3:H3"/>
    <mergeCell ref="A5:H5"/>
    <mergeCell ref="C7:E7"/>
    <mergeCell ref="F7:H7"/>
  </mergeCells>
  <printOptions/>
  <pageMargins left="0.75" right="0.75" top="1" bottom="1" header="0.5" footer="0.5"/>
  <pageSetup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note</cp:lastModifiedBy>
  <cp:lastPrinted>2009-07-20T02:24:33Z</cp:lastPrinted>
  <dcterms:created xsi:type="dcterms:W3CDTF">2004-01-22T06:59:21Z</dcterms:created>
  <dcterms:modified xsi:type="dcterms:W3CDTF">2010-07-23T14:45:29Z</dcterms:modified>
  <cp:category/>
  <cp:version/>
  <cp:contentType/>
  <cp:contentStatus/>
</cp:coreProperties>
</file>