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1025" windowHeight="11520" activeTab="0"/>
  </bookViews>
  <sheets>
    <sheet name="may" sheetId="1" r:id="rId1"/>
  </sheets>
  <definedNames>
    <definedName name="_xlnm.Print_Area" localSheetId="0">'may'!$A$1:$H$43</definedName>
  </definedNames>
  <calcPr fullCalcOnLoad="1"/>
</workbook>
</file>

<file path=xl/sharedStrings.xml><?xml version="1.0" encoding="utf-8"?>
<sst xmlns="http://schemas.openxmlformats.org/spreadsheetml/2006/main" count="41" uniqueCount="33">
  <si>
    <t>Thai Airways International PCL</t>
  </si>
  <si>
    <t>Change</t>
  </si>
  <si>
    <t>Month</t>
  </si>
  <si>
    <t>Passenger</t>
  </si>
  <si>
    <t xml:space="preserve">    - Domestic</t>
  </si>
  <si>
    <t xml:space="preserve">    - Regional</t>
  </si>
  <si>
    <t xml:space="preserve">    - Australia</t>
  </si>
  <si>
    <t xml:space="preserve">    - Europe</t>
  </si>
  <si>
    <t>Cargo</t>
  </si>
  <si>
    <t>Cabin factor (%)</t>
  </si>
  <si>
    <t>Load factor (%)</t>
  </si>
  <si>
    <t>Number of single flights</t>
  </si>
  <si>
    <r>
      <t>Total</t>
    </r>
    <r>
      <rPr>
        <b/>
        <vertAlign val="superscript"/>
        <sz val="11"/>
        <rFont val="Arial Narrow"/>
        <family val="2"/>
      </rPr>
      <t>(1)</t>
    </r>
  </si>
  <si>
    <t>Passenger carried ('000)</t>
  </si>
  <si>
    <t>Note</t>
  </si>
  <si>
    <t>Cabin factor by region (%)</t>
  </si>
  <si>
    <t xml:space="preserve">    - North Pacific</t>
  </si>
  <si>
    <t>Freight carried (Tons)</t>
  </si>
  <si>
    <t>MRFTK (million revenue freight ton kms.)</t>
  </si>
  <si>
    <t>MADTK (million available dead ton kms.)</t>
  </si>
  <si>
    <t>MATK (million available ton kms.)</t>
  </si>
  <si>
    <t>MRTK (million revenue ton kms.)</t>
  </si>
  <si>
    <t>MASK (million available seat kms.)</t>
  </si>
  <si>
    <t>MRPK (million revenue passenger kms.)</t>
  </si>
  <si>
    <t>MRPK by region (million revenue passenger kms.)</t>
  </si>
  <si>
    <t>Freight factor (%)</t>
  </si>
  <si>
    <t xml:space="preserve">    - Africa</t>
  </si>
  <si>
    <t>(1) Non-scheduled flts excluded</t>
  </si>
  <si>
    <t>(2) Freight carried, only.</t>
  </si>
  <si>
    <t>(3) Total includes passengers, cargo, and mail</t>
  </si>
  <si>
    <t xml:space="preserve"> </t>
  </si>
  <si>
    <t xml:space="preserve"> Year to Date</t>
  </si>
  <si>
    <t xml:space="preserve"> Monthly Operating Statistics -May  2008</t>
  </si>
</sst>
</file>

<file path=xl/styles.xml><?xml version="1.0" encoding="utf-8"?>
<styleSheet xmlns="http://schemas.openxmlformats.org/spreadsheetml/2006/main">
  <numFmts count="5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&quot;฿&quot;#,##0.00"/>
    <numFmt numFmtId="182" formatCode="#,##0.0"/>
    <numFmt numFmtId="183" formatCode="#,##0.000"/>
    <numFmt numFmtId="184" formatCode="00000"/>
    <numFmt numFmtId="185" formatCode="_(* #,##0.0_);_(* \(#,##0.0\);_(* &quot;-&quot;_);_(@_)"/>
    <numFmt numFmtId="186" formatCode="_(* #,##0.00_);_(* \(#,##0.00\);_(* &quot;-&quot;_);_(@_)"/>
    <numFmt numFmtId="187" formatCode="_(* #,##0.000_);_(* \(#,##0.000\);_(* &quot;-&quot;_);_(@_)"/>
    <numFmt numFmtId="188" formatCode="_(* #,##0.0000_);_(* \(#,##0.0000\);_(* &quot;-&quot;_);_(@_)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0000_-;\-* #,##0.000000_-;_-* &quot;-&quot;??_-;_-@_-"/>
    <numFmt numFmtId="193" formatCode="0.000"/>
    <numFmt numFmtId="194" formatCode="0.0000"/>
    <numFmt numFmtId="195" formatCode="0.0%"/>
    <numFmt numFmtId="196" formatCode="0.000%"/>
    <numFmt numFmtId="197" formatCode="_(* #,##0.0_);_(* \(#,##0.0\);_(* &quot;-&quot;??_);_(@_)"/>
    <numFmt numFmtId="198" formatCode="_(* #,##0_);_(* \(#,##0\);_(* &quot;-&quot;??_);_(@_)"/>
    <numFmt numFmtId="199" formatCode="_-* #,##0.0_-;\-* #,##0.0_-;_-* &quot;-&quot;_-;_-@_-"/>
    <numFmt numFmtId="200" formatCode="#,##0;[Red]#,##0"/>
    <numFmt numFmtId="201" formatCode="mm/dd/yyyy"/>
    <numFmt numFmtId="202" formatCode="_(* #,##0.000_);_(* \(#,##0.000\);_(* &quot;-&quot;??_);_(@_)"/>
    <numFmt numFmtId="203" formatCode="_-* #,##0.0_-;\-* #,##0.0_-;_-* &quot;-&quot;?_-;_-@_-"/>
    <numFmt numFmtId="204" formatCode="0.000000"/>
    <numFmt numFmtId="205" formatCode="0.00000"/>
    <numFmt numFmtId="206" formatCode="#,##0.0000"/>
    <numFmt numFmtId="207" formatCode="_-* #,##0.000_-;\-* #,##0.000_-;_-* &quot;-&quot;???_-;_-@_-"/>
    <numFmt numFmtId="208" formatCode="m/d;@"/>
    <numFmt numFmtId="209" formatCode="[$-409]mmm\-yy;@"/>
  </numFmts>
  <fonts count="42">
    <font>
      <sz val="10"/>
      <name val="Arial"/>
      <family val="0"/>
    </font>
    <font>
      <b/>
      <sz val="11"/>
      <color indexed="9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vertAlign val="superscript"/>
      <sz val="11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2" fontId="2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/>
    </xf>
    <xf numFmtId="180" fontId="2" fillId="0" borderId="14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195" fontId="2" fillId="0" borderId="17" xfId="0" applyNumberFormat="1" applyFont="1" applyBorder="1" applyAlignment="1">
      <alignment/>
    </xf>
    <xf numFmtId="0" fontId="0" fillId="0" borderId="16" xfId="0" applyBorder="1" applyAlignment="1">
      <alignment/>
    </xf>
    <xf numFmtId="180" fontId="0" fillId="0" borderId="16" xfId="0" applyNumberFormat="1" applyBorder="1" applyAlignment="1">
      <alignment/>
    </xf>
    <xf numFmtId="195" fontId="2" fillId="0" borderId="14" xfId="0" applyNumberFormat="1" applyFont="1" applyBorder="1" applyAlignment="1">
      <alignment/>
    </xf>
    <xf numFmtId="195" fontId="2" fillId="0" borderId="16" xfId="0" applyNumberFormat="1" applyFont="1" applyBorder="1" applyAlignment="1">
      <alignment/>
    </xf>
    <xf numFmtId="195" fontId="0" fillId="0" borderId="16" xfId="0" applyNumberFormat="1" applyBorder="1" applyAlignment="1">
      <alignment/>
    </xf>
    <xf numFmtId="198" fontId="0" fillId="0" borderId="16" xfId="42" applyNumberFormat="1" applyFont="1" applyBorder="1" applyAlignment="1">
      <alignment/>
    </xf>
    <xf numFmtId="195" fontId="0" fillId="0" borderId="16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5" fontId="0" fillId="0" borderId="0" xfId="0" applyNumberFormat="1" applyAlignment="1">
      <alignment horizontal="left"/>
    </xf>
    <xf numFmtId="180" fontId="6" fillId="0" borderId="11" xfId="0" applyNumberFormat="1" applyFont="1" applyBorder="1" applyAlignment="1">
      <alignment/>
    </xf>
    <xf numFmtId="180" fontId="6" fillId="0" borderId="0" xfId="0" applyNumberFormat="1" applyFont="1" applyBorder="1" applyAlignment="1">
      <alignment/>
    </xf>
    <xf numFmtId="198" fontId="0" fillId="0" borderId="0" xfId="42" applyNumberFormat="1" applyFont="1" applyFill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/>
    </xf>
    <xf numFmtId="1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80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198" fontId="2" fillId="0" borderId="16" xfId="42" applyNumberFormat="1" applyFont="1" applyBorder="1" applyAlignment="1">
      <alignment/>
    </xf>
    <xf numFmtId="198" fontId="7" fillId="0" borderId="0" xfId="42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/>
    </xf>
    <xf numFmtId="180" fontId="0" fillId="0" borderId="17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98" fontId="0" fillId="0" borderId="0" xfId="42" applyNumberFormat="1" applyFont="1" applyAlignment="1">
      <alignment/>
    </xf>
    <xf numFmtId="198" fontId="0" fillId="0" borderId="16" xfId="42" applyNumberFormat="1" applyFont="1" applyFill="1" applyBorder="1" applyAlignment="1">
      <alignment/>
    </xf>
    <xf numFmtId="198" fontId="0" fillId="0" borderId="0" xfId="0" applyNumberFormat="1" applyAlignment="1">
      <alignment/>
    </xf>
    <xf numFmtId="0" fontId="1" fillId="33" borderId="0" xfId="0" applyFont="1" applyFill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09" fontId="3" fillId="0" borderId="1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8" sqref="G8"/>
    </sheetView>
  </sheetViews>
  <sheetFormatPr defaultColWidth="9.140625" defaultRowHeight="12.75"/>
  <cols>
    <col min="1" max="1" width="33.8515625" style="0" customWidth="1"/>
    <col min="2" max="2" width="9.140625" style="0" hidden="1" customWidth="1"/>
    <col min="3" max="3" width="10.8515625" style="0" customWidth="1"/>
    <col min="4" max="4" width="9.28125" style="0" bestFit="1" customWidth="1"/>
    <col min="5" max="5" width="11.140625" style="0" bestFit="1" customWidth="1"/>
    <col min="6" max="7" width="11.421875" style="0" bestFit="1" customWidth="1"/>
    <col min="10" max="10" width="10.57421875" style="0" customWidth="1"/>
    <col min="11" max="11" width="9.7109375" style="0" customWidth="1"/>
    <col min="12" max="12" width="10.421875" style="0" customWidth="1"/>
  </cols>
  <sheetData>
    <row r="1" spans="1:8" ht="16.5">
      <c r="A1" s="56" t="s">
        <v>0</v>
      </c>
      <c r="B1" s="56"/>
      <c r="C1" s="56"/>
      <c r="D1" s="56"/>
      <c r="E1" s="56"/>
      <c r="F1" s="56"/>
      <c r="G1" s="56"/>
      <c r="H1" s="56"/>
    </row>
    <row r="2" spans="1:8" ht="6" customHeight="1">
      <c r="A2" s="1"/>
      <c r="B2" s="1"/>
      <c r="C2" s="1"/>
      <c r="D2" s="1"/>
      <c r="E2" s="1"/>
      <c r="F2" s="1"/>
      <c r="G2" s="1"/>
      <c r="H2" s="1"/>
    </row>
    <row r="3" spans="1:8" ht="16.5">
      <c r="A3" s="56" t="s">
        <v>32</v>
      </c>
      <c r="B3" s="56"/>
      <c r="C3" s="56"/>
      <c r="D3" s="56"/>
      <c r="E3" s="56"/>
      <c r="F3" s="56"/>
      <c r="G3" s="56"/>
      <c r="H3" s="56"/>
    </row>
    <row r="4" spans="1:8" ht="16.5">
      <c r="A4" s="2">
        <v>6</v>
      </c>
      <c r="B4" s="2"/>
      <c r="C4" s="2"/>
      <c r="D4" s="2"/>
      <c r="E4" s="2"/>
      <c r="F4" s="2"/>
      <c r="G4" s="2"/>
      <c r="H4" s="2"/>
    </row>
    <row r="5" spans="1:8" ht="16.5">
      <c r="A5" s="3"/>
      <c r="B5" s="4"/>
      <c r="C5" s="57" t="s">
        <v>2</v>
      </c>
      <c r="D5" s="58"/>
      <c r="E5" s="59"/>
      <c r="F5" s="57" t="s">
        <v>31</v>
      </c>
      <c r="G5" s="58"/>
      <c r="H5" s="59"/>
    </row>
    <row r="6" spans="1:8" ht="16.5">
      <c r="A6" s="5"/>
      <c r="B6" s="6"/>
      <c r="C6" s="60">
        <v>39569</v>
      </c>
      <c r="D6" s="60">
        <v>39203</v>
      </c>
      <c r="E6" s="18" t="s">
        <v>1</v>
      </c>
      <c r="F6" s="60">
        <v>39569</v>
      </c>
      <c r="G6" s="60">
        <v>39203</v>
      </c>
      <c r="H6" s="18" t="s">
        <v>1</v>
      </c>
    </row>
    <row r="7" spans="1:8" ht="16.5">
      <c r="A7" s="3"/>
      <c r="B7" s="4"/>
      <c r="C7" s="7"/>
      <c r="D7" s="7"/>
      <c r="E7" s="26"/>
      <c r="F7" s="7"/>
      <c r="G7" s="7"/>
      <c r="H7" s="19"/>
    </row>
    <row r="8" spans="1:8" ht="16.5">
      <c r="A8" s="8" t="s">
        <v>3</v>
      </c>
      <c r="B8" s="9"/>
      <c r="C8" s="24"/>
      <c r="D8" s="24"/>
      <c r="E8" s="27"/>
      <c r="F8" s="10"/>
      <c r="G8" s="10"/>
      <c r="H8" s="27"/>
    </row>
    <row r="9" spans="1:8" ht="16.5">
      <c r="A9" s="11" t="s">
        <v>13</v>
      </c>
      <c r="B9" s="9"/>
      <c r="C9" s="46">
        <v>1619.716</v>
      </c>
      <c r="D9" s="37">
        <v>1501.574</v>
      </c>
      <c r="E9" s="28">
        <f>C9/D9-1</f>
        <v>0.07867877307412074</v>
      </c>
      <c r="F9" s="46">
        <v>8719.562</v>
      </c>
      <c r="G9" s="37">
        <v>8061.809</v>
      </c>
      <c r="H9" s="28">
        <f>F9/G9-1</f>
        <v>0.08158876004132565</v>
      </c>
    </row>
    <row r="10" spans="1:8" ht="16.5">
      <c r="A10" s="11" t="s">
        <v>22</v>
      </c>
      <c r="B10" s="9"/>
      <c r="C10" s="29">
        <v>6715.395</v>
      </c>
      <c r="D10" s="37">
        <v>6586.201</v>
      </c>
      <c r="E10" s="28">
        <f>C10/D10-1</f>
        <v>0.019615860493780835</v>
      </c>
      <c r="F10" s="29">
        <v>33430.714</v>
      </c>
      <c r="G10" s="37">
        <v>32029.166</v>
      </c>
      <c r="H10" s="28">
        <f>F10/G10-1</f>
        <v>0.043758491869566596</v>
      </c>
    </row>
    <row r="11" spans="1:8" ht="16.5">
      <c r="A11" s="11" t="s">
        <v>23</v>
      </c>
      <c r="B11" s="9"/>
      <c r="C11" s="29">
        <v>4934.328</v>
      </c>
      <c r="D11" s="37">
        <v>4718.026</v>
      </c>
      <c r="E11" s="28">
        <f>C11/D11-1</f>
        <v>0.045845868589956984</v>
      </c>
      <c r="F11" s="29">
        <v>26631.188</v>
      </c>
      <c r="G11" s="37">
        <v>25042.485</v>
      </c>
      <c r="H11" s="28">
        <f>F11/G11-1</f>
        <v>0.06344030953797097</v>
      </c>
    </row>
    <row r="12" spans="1:8" ht="16.5">
      <c r="A12" s="11" t="s">
        <v>9</v>
      </c>
      <c r="B12" s="9"/>
      <c r="C12" s="25">
        <f>C11/C10*100</f>
        <v>73.47785201019448</v>
      </c>
      <c r="D12" s="25">
        <f>D11/D10*100</f>
        <v>71.6350138721852</v>
      </c>
      <c r="E12" s="28">
        <f>C12/D12-1</f>
        <v>0.02572538258033097</v>
      </c>
      <c r="F12" s="25">
        <f>F11/F10*100</f>
        <v>79.66084122522778</v>
      </c>
      <c r="G12" s="25">
        <f>G11/G10*100</f>
        <v>78.18650351370373</v>
      </c>
      <c r="H12" s="28">
        <f>F12/G12-1</f>
        <v>0.018856677882592043</v>
      </c>
    </row>
    <row r="13" spans="3:8" ht="15.75" customHeight="1">
      <c r="C13" s="24"/>
      <c r="D13" s="42"/>
      <c r="E13" s="28"/>
      <c r="F13" s="45"/>
      <c r="G13" s="42"/>
      <c r="H13" s="28"/>
    </row>
    <row r="14" spans="1:8" ht="16.5">
      <c r="A14" s="12" t="s">
        <v>15</v>
      </c>
      <c r="B14" s="9"/>
      <c r="C14" s="24"/>
      <c r="D14" s="42"/>
      <c r="E14" s="28"/>
      <c r="F14" s="45"/>
      <c r="G14" s="42"/>
      <c r="H14" s="28"/>
    </row>
    <row r="15" spans="1:8" ht="16.5">
      <c r="A15" s="11" t="s">
        <v>4</v>
      </c>
      <c r="B15" s="9"/>
      <c r="C15" s="25">
        <v>72.3</v>
      </c>
      <c r="D15" s="24">
        <v>60.8</v>
      </c>
      <c r="E15" s="30">
        <f aca="true" t="shared" si="0" ref="E15:E20">C15/D15-1</f>
        <v>0.1891447368421053</v>
      </c>
      <c r="F15" s="25">
        <v>80.4</v>
      </c>
      <c r="G15" s="24">
        <v>67.3</v>
      </c>
      <c r="H15" s="30">
        <f aca="true" t="shared" si="1" ref="H15:H20">F15/G15-1</f>
        <v>0.19465081723625577</v>
      </c>
    </row>
    <row r="16" spans="1:8" ht="16.5">
      <c r="A16" s="11" t="s">
        <v>5</v>
      </c>
      <c r="B16" s="9"/>
      <c r="C16" s="25">
        <v>71.3</v>
      </c>
      <c r="D16" s="41">
        <v>69.2</v>
      </c>
      <c r="E16" s="30">
        <f t="shared" si="0"/>
        <v>0.030346820809248554</v>
      </c>
      <c r="F16" s="25">
        <v>75.8</v>
      </c>
      <c r="G16" s="41">
        <v>73.6</v>
      </c>
      <c r="H16" s="30">
        <f t="shared" si="1"/>
        <v>0.029891304347826164</v>
      </c>
    </row>
    <row r="17" spans="1:8" ht="16.5">
      <c r="A17" s="11" t="s">
        <v>6</v>
      </c>
      <c r="B17" s="9"/>
      <c r="C17" s="25">
        <v>75.6</v>
      </c>
      <c r="D17" s="41">
        <v>71.6</v>
      </c>
      <c r="E17" s="30">
        <f t="shared" si="0"/>
        <v>0.05586592178770955</v>
      </c>
      <c r="F17" s="25">
        <v>79.9</v>
      </c>
      <c r="G17" s="41">
        <v>77.9</v>
      </c>
      <c r="H17" s="30">
        <f t="shared" si="1"/>
        <v>0.025673940949935803</v>
      </c>
    </row>
    <row r="18" spans="1:8" ht="16.5">
      <c r="A18" s="11" t="s">
        <v>7</v>
      </c>
      <c r="B18" s="9"/>
      <c r="C18" s="25">
        <v>75.6</v>
      </c>
      <c r="D18" s="41">
        <v>75.8</v>
      </c>
      <c r="E18" s="30">
        <f t="shared" si="0"/>
        <v>-0.0026385224274406704</v>
      </c>
      <c r="F18" s="24">
        <v>85.9</v>
      </c>
      <c r="G18" s="41">
        <v>85.9</v>
      </c>
      <c r="H18" s="30">
        <f t="shared" si="1"/>
        <v>0</v>
      </c>
    </row>
    <row r="19" spans="1:8" ht="16.5">
      <c r="A19" s="11" t="s">
        <v>16</v>
      </c>
      <c r="B19" s="9"/>
      <c r="C19" s="25">
        <v>75.1</v>
      </c>
      <c r="D19" s="41">
        <v>74.5</v>
      </c>
      <c r="E19" s="30">
        <f t="shared" si="0"/>
        <v>0.00805369127516764</v>
      </c>
      <c r="F19" s="25">
        <v>72</v>
      </c>
      <c r="G19" s="41">
        <v>79.3</v>
      </c>
      <c r="H19" s="30">
        <f t="shared" si="1"/>
        <v>-0.09205548549810838</v>
      </c>
    </row>
    <row r="20" spans="1:8" ht="16.5">
      <c r="A20" s="11" t="s">
        <v>26</v>
      </c>
      <c r="B20" s="9"/>
      <c r="C20" s="25">
        <v>57.6</v>
      </c>
      <c r="D20" s="41">
        <v>68.9</v>
      </c>
      <c r="E20" s="30">
        <f t="shared" si="0"/>
        <v>-0.16400580551523958</v>
      </c>
      <c r="F20" s="25">
        <v>72.7</v>
      </c>
      <c r="G20" s="41">
        <v>70.4</v>
      </c>
      <c r="H20" s="30">
        <f t="shared" si="1"/>
        <v>0.032670454545454586</v>
      </c>
    </row>
    <row r="21" spans="1:8" ht="16.5">
      <c r="A21" s="11"/>
      <c r="B21" s="9"/>
      <c r="C21" s="24"/>
      <c r="D21" s="43"/>
      <c r="E21" s="28"/>
      <c r="F21" s="38"/>
      <c r="G21" s="41"/>
      <c r="H21" s="28"/>
    </row>
    <row r="22" spans="1:8" ht="16.5">
      <c r="A22" s="12" t="s">
        <v>24</v>
      </c>
      <c r="B22" s="9"/>
      <c r="C22" s="24"/>
      <c r="D22" s="43"/>
      <c r="E22" s="28"/>
      <c r="F22" s="38"/>
      <c r="G22" s="43"/>
      <c r="H22" s="28"/>
    </row>
    <row r="23" spans="1:12" ht="16.5">
      <c r="A23" s="11" t="s">
        <v>4</v>
      </c>
      <c r="B23" s="9"/>
      <c r="C23" s="29">
        <v>262.699</v>
      </c>
      <c r="D23" s="53">
        <v>215.837</v>
      </c>
      <c r="E23" s="30">
        <f aca="true" t="shared" si="2" ref="E23:E28">C23/D23-1</f>
        <v>0.21711754703781105</v>
      </c>
      <c r="F23" s="29">
        <v>1510.533</v>
      </c>
      <c r="G23" s="37">
        <v>1196.3229999999999</v>
      </c>
      <c r="H23" s="30">
        <f aca="true" t="shared" si="3" ref="H23:H28">F23/G23-1</f>
        <v>0.262646459192041</v>
      </c>
      <c r="L23" s="55"/>
    </row>
    <row r="24" spans="1:12" ht="16.5">
      <c r="A24" s="11" t="s">
        <v>5</v>
      </c>
      <c r="B24" s="9"/>
      <c r="C24" s="29">
        <v>1915.12</v>
      </c>
      <c r="D24" s="53">
        <v>1827.308</v>
      </c>
      <c r="E24" s="30">
        <f t="shared" si="2"/>
        <v>0.04805539077156107</v>
      </c>
      <c r="F24" s="29">
        <v>10100.479</v>
      </c>
      <c r="G24" s="37">
        <v>9513.075</v>
      </c>
      <c r="H24" s="30">
        <f t="shared" si="3"/>
        <v>0.06174701660609205</v>
      </c>
      <c r="K24" s="53"/>
      <c r="L24" s="55"/>
    </row>
    <row r="25" spans="1:12" ht="16.5">
      <c r="A25" s="11" t="s">
        <v>6</v>
      </c>
      <c r="B25" s="9"/>
      <c r="C25" s="29">
        <v>695.53</v>
      </c>
      <c r="D25" s="53">
        <v>644.202</v>
      </c>
      <c r="E25" s="30">
        <f t="shared" si="2"/>
        <v>0.07967687154029313</v>
      </c>
      <c r="F25" s="29">
        <v>3692.56</v>
      </c>
      <c r="G25" s="37">
        <v>3433.4849999999997</v>
      </c>
      <c r="H25" s="30">
        <f t="shared" si="3"/>
        <v>0.07545540463989231</v>
      </c>
      <c r="K25" s="53"/>
      <c r="L25" s="55"/>
    </row>
    <row r="26" spans="1:12" ht="16.5">
      <c r="A26" s="11" t="s">
        <v>7</v>
      </c>
      <c r="B26" s="9"/>
      <c r="C26" s="29">
        <v>1748.74</v>
      </c>
      <c r="D26" s="53">
        <v>1710.685</v>
      </c>
      <c r="E26" s="30">
        <f t="shared" si="2"/>
        <v>0.022245474765956397</v>
      </c>
      <c r="F26" s="29">
        <v>9681.894</v>
      </c>
      <c r="G26" s="37">
        <v>9500.075</v>
      </c>
      <c r="H26" s="30">
        <f t="shared" si="3"/>
        <v>0.019138691010334163</v>
      </c>
      <c r="K26" s="53"/>
      <c r="L26" s="55"/>
    </row>
    <row r="27" spans="1:12" ht="16.5">
      <c r="A27" s="11" t="s">
        <v>16</v>
      </c>
      <c r="B27" s="9"/>
      <c r="C27" s="29">
        <v>273.749</v>
      </c>
      <c r="D27" s="53">
        <v>270.515</v>
      </c>
      <c r="E27" s="30">
        <f t="shared" si="2"/>
        <v>0.011954974770345572</v>
      </c>
      <c r="F27" s="29">
        <v>1324.098</v>
      </c>
      <c r="G27" s="37">
        <v>1095.095</v>
      </c>
      <c r="H27" s="30">
        <f t="shared" si="3"/>
        <v>0.20911701724507914</v>
      </c>
      <c r="K27" s="53"/>
      <c r="L27" s="55"/>
    </row>
    <row r="28" spans="1:12" ht="16.5">
      <c r="A28" s="11" t="s">
        <v>26</v>
      </c>
      <c r="B28" s="9"/>
      <c r="C28" s="29">
        <v>35.913</v>
      </c>
      <c r="D28" s="53">
        <v>46.318</v>
      </c>
      <c r="E28" s="30">
        <f t="shared" si="2"/>
        <v>-0.22464268750809624</v>
      </c>
      <c r="F28" s="29">
        <v>230.357</v>
      </c>
      <c r="G28" s="37">
        <v>219.685</v>
      </c>
      <c r="H28" s="30">
        <f t="shared" si="3"/>
        <v>0.04857864669868217</v>
      </c>
      <c r="K28" s="53"/>
      <c r="L28" s="55"/>
    </row>
    <row r="29" spans="1:8" ht="16.5">
      <c r="A29" s="8" t="s">
        <v>8</v>
      </c>
      <c r="B29" s="9"/>
      <c r="C29" s="38"/>
      <c r="D29" s="38"/>
      <c r="E29" s="30"/>
      <c r="F29" s="38"/>
      <c r="G29" s="38"/>
      <c r="H29" s="30"/>
    </row>
    <row r="30" spans="1:11" ht="16.5">
      <c r="A30" s="11" t="s">
        <v>17</v>
      </c>
      <c r="B30" s="9"/>
      <c r="C30" s="29">
        <v>52535.171</v>
      </c>
      <c r="D30" s="47">
        <v>50194.967</v>
      </c>
      <c r="E30" s="30">
        <f>C30/D30-1</f>
        <v>0.0466222838636392</v>
      </c>
      <c r="F30" s="29">
        <v>258461.754</v>
      </c>
      <c r="G30" s="36">
        <f>194431.946+D30</f>
        <v>244626.913</v>
      </c>
      <c r="H30" s="30">
        <f>F30/G30-1</f>
        <v>0.056554860748293745</v>
      </c>
      <c r="K30" s="36" t="s">
        <v>30</v>
      </c>
    </row>
    <row r="31" spans="1:8" ht="16.5">
      <c r="A31" s="11" t="s">
        <v>19</v>
      </c>
      <c r="B31" s="9"/>
      <c r="C31" s="39">
        <v>366.074</v>
      </c>
      <c r="D31" s="37">
        <v>376.087</v>
      </c>
      <c r="E31" s="30">
        <f>C31/D31-1</f>
        <v>-0.026624158771773487</v>
      </c>
      <c r="F31" s="29">
        <v>1842.342</v>
      </c>
      <c r="G31" s="54">
        <v>1828.968</v>
      </c>
      <c r="H31" s="30">
        <f>F31/G31-1</f>
        <v>0.0073123203905152145</v>
      </c>
    </row>
    <row r="32" spans="1:8" ht="16.5">
      <c r="A32" s="11" t="s">
        <v>18</v>
      </c>
      <c r="B32" s="9"/>
      <c r="C32" s="39">
        <v>206.139</v>
      </c>
      <c r="D32" s="37">
        <v>202.277</v>
      </c>
      <c r="E32" s="30">
        <f>C32/D32-1</f>
        <v>0.019092630402863575</v>
      </c>
      <c r="F32" s="29">
        <v>1019.251</v>
      </c>
      <c r="G32" s="54">
        <v>969.28</v>
      </c>
      <c r="H32" s="30">
        <f>F32/G32-1</f>
        <v>0.051554762297788104</v>
      </c>
    </row>
    <row r="33" spans="1:8" ht="16.5">
      <c r="A33" s="11" t="s">
        <v>25</v>
      </c>
      <c r="B33" s="9"/>
      <c r="C33" s="25">
        <f>C32/C31*100</f>
        <v>56.31074591476041</v>
      </c>
      <c r="D33" s="41">
        <f>D32/D31*100</f>
        <v>53.784629620274025</v>
      </c>
      <c r="E33" s="30">
        <f>C33/D33-1</f>
        <v>0.04696725276944491</v>
      </c>
      <c r="F33" s="25">
        <f>F32/F31*100</f>
        <v>55.3236586909488</v>
      </c>
      <c r="G33" s="41">
        <f>G32/G31*100</f>
        <v>52.99600649109224</v>
      </c>
      <c r="H33" s="30">
        <f>F33/G33-1</f>
        <v>0.043921275469082754</v>
      </c>
    </row>
    <row r="34" spans="1:8" ht="16.5">
      <c r="A34" s="11"/>
      <c r="B34" s="9"/>
      <c r="C34" s="24"/>
      <c r="D34" s="44"/>
      <c r="E34" s="28"/>
      <c r="F34" s="38"/>
      <c r="G34" s="44"/>
      <c r="H34" s="28"/>
    </row>
    <row r="35" spans="1:8" ht="18">
      <c r="A35" s="8" t="s">
        <v>12</v>
      </c>
      <c r="B35" s="9"/>
      <c r="C35" s="24"/>
      <c r="D35" s="44"/>
      <c r="E35" s="28"/>
      <c r="F35" s="38"/>
      <c r="G35" s="44"/>
      <c r="H35" s="28"/>
    </row>
    <row r="36" spans="1:8" ht="16.5">
      <c r="A36" s="11" t="s">
        <v>11</v>
      </c>
      <c r="B36" s="9"/>
      <c r="C36" s="29">
        <v>7680</v>
      </c>
      <c r="D36" s="37">
        <v>7550</v>
      </c>
      <c r="E36" s="30">
        <f>C36/D36-1</f>
        <v>0.017218543046357615</v>
      </c>
      <c r="F36" s="29">
        <v>38462</v>
      </c>
      <c r="G36" s="37">
        <v>36960</v>
      </c>
      <c r="H36" s="30">
        <f>F36/G36-1</f>
        <v>0.040638528138528196</v>
      </c>
    </row>
    <row r="37" spans="1:8" ht="16.5">
      <c r="A37" s="11" t="s">
        <v>20</v>
      </c>
      <c r="B37" s="9"/>
      <c r="C37" s="29">
        <v>970.46</v>
      </c>
      <c r="D37" s="37">
        <v>968.845</v>
      </c>
      <c r="E37" s="30">
        <f>C37/D37-1</f>
        <v>0.0016669333071852588</v>
      </c>
      <c r="F37" s="29">
        <v>4851.106</v>
      </c>
      <c r="G37" s="37">
        <v>4711.592</v>
      </c>
      <c r="H37" s="30">
        <f>F37/G37-1</f>
        <v>0.029610798218521417</v>
      </c>
    </row>
    <row r="38" spans="1:8" ht="16.5">
      <c r="A38" s="11" t="s">
        <v>21</v>
      </c>
      <c r="B38" s="9"/>
      <c r="C38" s="29">
        <v>658.081</v>
      </c>
      <c r="D38" s="37">
        <v>635.531</v>
      </c>
      <c r="E38" s="30">
        <f>C38/D38-1</f>
        <v>0.035482140131638085</v>
      </c>
      <c r="F38" s="29">
        <v>3454.343</v>
      </c>
      <c r="G38" s="37">
        <v>3260.994</v>
      </c>
      <c r="H38" s="30">
        <f>F38/G38-1</f>
        <v>0.0592914307723349</v>
      </c>
    </row>
    <row r="39" spans="1:8" ht="16.5">
      <c r="A39" s="11" t="s">
        <v>10</v>
      </c>
      <c r="B39" s="9"/>
      <c r="C39" s="25">
        <f>C38/C37*100</f>
        <v>67.81124415225769</v>
      </c>
      <c r="D39" s="41">
        <f>D38/D37*100</f>
        <v>65.59676728475658</v>
      </c>
      <c r="E39" s="30">
        <f>C39/D39-1</f>
        <v>0.03375893293472876</v>
      </c>
      <c r="F39" s="25">
        <f>F38/F37*100</f>
        <v>71.20732880295752</v>
      </c>
      <c r="G39" s="41">
        <f>G38/G37*100</f>
        <v>69.2121474015577</v>
      </c>
      <c r="H39" s="30">
        <f>F39/G39-1</f>
        <v>0.028827040863565356</v>
      </c>
    </row>
    <row r="40" spans="1:8" ht="16.5">
      <c r="A40" s="5"/>
      <c r="B40" s="6"/>
      <c r="C40" s="40"/>
      <c r="D40" s="51"/>
      <c r="E40" s="17"/>
      <c r="F40" s="40"/>
      <c r="G40" s="13"/>
      <c r="H40" s="23"/>
    </row>
    <row r="41" spans="1:8" ht="12.75">
      <c r="A41" s="15" t="s">
        <v>14</v>
      </c>
      <c r="B41" s="15"/>
      <c r="C41" s="15"/>
      <c r="D41" s="52"/>
      <c r="E41" s="15"/>
      <c r="F41" s="15"/>
      <c r="G41" s="15"/>
      <c r="H41" s="34"/>
    </row>
    <row r="42" spans="1:8" ht="12.75">
      <c r="A42" s="16" t="s">
        <v>27</v>
      </c>
      <c r="B42" s="14"/>
      <c r="C42" s="14"/>
      <c r="D42" s="14"/>
      <c r="E42" s="14"/>
      <c r="F42" s="14"/>
      <c r="G42" s="14"/>
      <c r="H42" s="35"/>
    </row>
    <row r="43" spans="1:9" ht="16.5">
      <c r="A43" s="16" t="s">
        <v>28</v>
      </c>
      <c r="B43" s="6"/>
      <c r="C43" s="9"/>
      <c r="D43" s="50"/>
      <c r="E43" s="9"/>
      <c r="F43" s="9"/>
      <c r="G43" s="48" t="s">
        <v>30</v>
      </c>
      <c r="H43" s="20"/>
      <c r="I43" s="16"/>
    </row>
    <row r="44" spans="1:9" ht="16.5">
      <c r="A44" s="14" t="s">
        <v>29</v>
      </c>
      <c r="C44" s="16"/>
      <c r="D44" s="9"/>
      <c r="E44" s="16"/>
      <c r="F44" s="16"/>
      <c r="G44" s="49"/>
      <c r="H44" s="21"/>
      <c r="I44" s="16"/>
    </row>
    <row r="45" spans="1:8" ht="12.75">
      <c r="A45" s="14"/>
      <c r="D45" s="16"/>
      <c r="H45" s="22"/>
    </row>
    <row r="46" spans="1:8" ht="12.75">
      <c r="A46" s="31"/>
      <c r="H46" s="22"/>
    </row>
    <row r="47" ht="12.75">
      <c r="A47" s="32"/>
    </row>
    <row r="48" ht="12.75">
      <c r="A48" s="31"/>
    </row>
    <row r="49" ht="12.75">
      <c r="A49" s="33"/>
    </row>
  </sheetData>
  <sheetProtection/>
  <mergeCells count="4">
    <mergeCell ref="A1:H1"/>
    <mergeCell ref="A3:H3"/>
    <mergeCell ref="C5:E5"/>
    <mergeCell ref="F5:H5"/>
  </mergeCells>
  <printOptions/>
  <pageMargins left="0.75" right="0.75" top="1" bottom="1" header="0.5" footer="0.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Lenovo</cp:lastModifiedBy>
  <cp:lastPrinted>2006-05-19T07:46:50Z</cp:lastPrinted>
  <dcterms:created xsi:type="dcterms:W3CDTF">2004-01-22T06:59:21Z</dcterms:created>
  <dcterms:modified xsi:type="dcterms:W3CDTF">2010-07-28T13:00:42Z</dcterms:modified>
  <cp:category/>
  <cp:version/>
  <cp:contentType/>
  <cp:contentStatus/>
</cp:coreProperties>
</file>