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601" activeTab="0"/>
  </bookViews>
  <sheets>
    <sheet name="Nov 03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<sst xmlns="http://schemas.openxmlformats.org/spreadsheetml/2006/main" count="39" uniqueCount="31">
  <si>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Month</t>
  </si>
  <si>
    <t>Fiscal Year to Date</t>
  </si>
  <si>
    <t>Passenger</t>
  </si>
  <si>
    <t>Passenger carried ('000)</t>
  </si>
  <si>
    <t>MASK (million available seat kms.)</t>
  </si>
  <si>
    <t>MRPK (million revenue passenger kms.)</t>
  </si>
  <si>
    <t>Cabin factor (%)</t>
  </si>
  <si>
    <t>Cabin factor by region (%)</t>
  </si>
  <si>
    <t xml:space="preserve">    - Domestic</t>
  </si>
  <si>
    <t xml:space="preserve">    - Regional</t>
  </si>
  <si>
    <t xml:space="preserve">    - Australia</t>
  </si>
  <si>
    <t xml:space="preserve">    - Europe</t>
  </si>
  <si>
    <t xml:space="preserve">    - North Pacific</t>
  </si>
  <si>
    <t>MRPK by region (million revenue passenger kms.)</t>
  </si>
  <si>
    <t>Cargo</t>
  </si>
  <si>
    <t>Freight carried (Tons)</t>
  </si>
  <si>
    <t>MADTK (million available dead ton kms.)</t>
  </si>
  <si>
    <t>MRFTK (million revenue freight ton kms.)</t>
  </si>
  <si>
    <t>Freight factor (%)</t>
  </si>
  <si>
    <r>
      <t>Total</t>
    </r>
    <r>
      <rPr>
        <b/>
        <vertAlign val="superscript"/>
        <sz val="11"/>
        <rFont val="Arial Narrow"/>
        <family val="2"/>
      </rPr>
      <t>(1)</t>
    </r>
  </si>
  <si>
    <t>Number of single flights</t>
  </si>
  <si>
    <t>MATK (million available ton kms.)</t>
  </si>
  <si>
    <t>MRTK (million revenue ton kms.)</t>
  </si>
  <si>
    <t>Load factor (%)</t>
  </si>
  <si>
    <t>Note</t>
  </si>
  <si>
    <t>(1) Total includes passengers, cargo, and mail</t>
  </si>
  <si>
    <t>Thai Airways International PCL</t>
  </si>
  <si>
    <t xml:space="preserve"> Monthly Operating Statistics - April 2006</t>
  </si>
  <si>
    <t>Change</t>
  </si>
  <si>
    <t xml:space="preserve"> Apr06</t>
  </si>
  <si>
    <t xml:space="preserve"> Apr05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</si>
</sst>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&quot;฿&quot;#,##0.00"/>
    <numFmt numFmtId="182" formatCode="#,##0.0"/>
    <numFmt numFmtId="183" formatCode="#,##0.000"/>
    <numFmt numFmtId="184" formatCode="00000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00"/>
    <numFmt numFmtId="194" formatCode="0.0000"/>
    <numFmt numFmtId="195" formatCode="0.0%"/>
    <numFmt numFmtId="196" formatCode="0.000%"/>
    <numFmt numFmtId="197" formatCode="_(* #,##0.0_);_(* \(#,##0.0\);_(* &quot;-&quot;??_);_(@_)"/>
    <numFmt numFmtId="198" formatCode="_(* #,##0_);_(* \(#,##0\);_(* &quot;-&quot;??_);_(@_)"/>
    <numFmt numFmtId="199" formatCode="_-* #,##0.0_-;\-* #,##0.0_-;_-* &quot;-&quot;_-;_-@_-"/>
    <numFmt numFmtId="200" formatCode="#,##0;[Red]#,##0"/>
  </numFmts>
  <fonts count="41">
    <font>
      <sz val="10"/>
      <name val="Arial"/>
      <family val="0"/>
    </font>
    <font>
      <b/>
      <sz val="11"/>
      <color indexed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vertAlign val="superscript"/>
      <sz val="11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7" xfId="0" applyFont="1" applyBorder="1" applyAlignment="1">
      <alignment/>
    </xf>
    <xf numFmtId="182" fontId="2" fillId="0" borderId="16" xfId="0" applyNumberFormat="1" applyFont="1" applyBorder="1" applyAlignment="1">
      <alignment/>
    </xf>
    <xf numFmtId="182" fontId="2" fillId="0" borderId="18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0" xfId="0" applyFont="1" applyBorder="1" applyAlignment="1">
      <alignment/>
    </xf>
    <xf numFmtId="182" fontId="2" fillId="0" borderId="14" xfId="0" applyNumberFormat="1" applyFont="1" applyBorder="1" applyAlignment="1">
      <alignment/>
    </xf>
    <xf numFmtId="182" fontId="2" fillId="0" borderId="19" xfId="0" applyNumberFormat="1" applyFont="1" applyBorder="1" applyAlignment="1">
      <alignment/>
    </xf>
    <xf numFmtId="3" fontId="2" fillId="0" borderId="16" xfId="55" applyNumberFormat="1" applyFont="1" applyBorder="1">
      <alignment/>
      <protection/>
    </xf>
    <xf numFmtId="180" fontId="2" fillId="0" borderId="16" xfId="55" applyNumberFormat="1" applyFont="1" applyBorder="1">
      <alignment/>
      <protection/>
    </xf>
    <xf numFmtId="3" fontId="0" fillId="0" borderId="16" xfId="0" applyNumberFormat="1" applyFill="1" applyBorder="1" applyAlignment="1">
      <alignment/>
    </xf>
    <xf numFmtId="195" fontId="0" fillId="0" borderId="16" xfId="0" applyNumberFormat="1" applyBorder="1" applyAlignment="1">
      <alignment/>
    </xf>
    <xf numFmtId="3" fontId="0" fillId="0" borderId="16" xfId="0" applyNumberFormat="1" applyBorder="1" applyAlignment="1">
      <alignment/>
    </xf>
    <xf numFmtId="180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180" fontId="0" fillId="0" borderId="16" xfId="0" applyNumberFormat="1" applyBorder="1" applyAlignment="1">
      <alignment/>
    </xf>
    <xf numFmtId="198" fontId="0" fillId="0" borderId="16" xfId="42" applyNumberFormat="1" applyFont="1" applyBorder="1" applyAlignment="1">
      <alignment horizontal="left" indent="2"/>
    </xf>
    <xf numFmtId="43" fontId="0" fillId="0" borderId="16" xfId="42" applyNumberFormat="1" applyFont="1" applyBorder="1" applyAlignment="1">
      <alignment/>
    </xf>
    <xf numFmtId="43" fontId="2" fillId="0" borderId="20" xfId="42" applyFont="1" applyBorder="1" applyAlignment="1">
      <alignment horizontal="left" indent="2"/>
    </xf>
    <xf numFmtId="0" fontId="2" fillId="0" borderId="20" xfId="0" applyFont="1" applyBorder="1" applyAlignment="1">
      <alignment/>
    </xf>
    <xf numFmtId="2" fontId="2" fillId="0" borderId="20" xfId="0" applyNumberFormat="1" applyFont="1" applyBorder="1" applyAlignment="1">
      <alignment/>
    </xf>
    <xf numFmtId="195" fontId="2" fillId="0" borderId="20" xfId="0" applyNumberFormat="1" applyFont="1" applyBorder="1" applyAlignment="1">
      <alignment/>
    </xf>
    <xf numFmtId="17" fontId="3" fillId="0" borderId="21" xfId="0" applyNumberFormat="1" applyFont="1" applyBorder="1" applyAlignment="1">
      <alignment horizontal="center"/>
    </xf>
    <xf numFmtId="17" fontId="3" fillId="0" borderId="13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3" fontId="0" fillId="0" borderId="16" xfId="42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6" xfId="55" applyNumberFormat="1" applyFont="1" applyFill="1" applyBorder="1">
      <alignment/>
      <protection/>
    </xf>
    <xf numFmtId="197" fontId="2" fillId="0" borderId="16" xfId="42" applyNumberFormat="1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6" xfId="55" applyNumberFormat="1" applyFont="1" applyBorder="1">
      <alignment/>
      <protection/>
    </xf>
    <xf numFmtId="0" fontId="1" fillId="33" borderId="0" xfId="0" applyFont="1" applyFill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E35" sqref="E35:E38"/>
    </sheetView>
  </sheetViews>
  <sheetFormatPr defaultColWidth="9.140625" defaultRowHeight="12.75"/>
  <cols>
    <col min="1" max="1" width="36.00390625" style="0" customWidth="1"/>
    <col min="2" max="2" width="9.140625" style="0" hidden="1" customWidth="1"/>
    <col min="3" max="8" width="10.7109375" style="0" customWidth="1"/>
  </cols>
  <sheetData>
    <row r="1" spans="1:8" ht="16.5">
      <c r="A1" s="48" t="s">
        <v>26</v>
      </c>
      <c r="B1" s="48"/>
      <c r="C1" s="48"/>
      <c r="D1" s="48"/>
      <c r="E1" s="48"/>
      <c r="F1" s="48"/>
      <c r="G1" s="48"/>
      <c r="H1" s="48"/>
    </row>
    <row r="2" spans="1:8" ht="6" customHeight="1">
      <c r="A2" s="1"/>
      <c r="B2" s="1"/>
      <c r="C2" s="1"/>
      <c r="D2" s="1"/>
      <c r="E2" s="1"/>
      <c r="F2" s="1"/>
      <c r="G2" s="1"/>
      <c r="H2" s="1"/>
    </row>
    <row r="3" spans="1:8" ht="16.5">
      <c r="A3" s="48" t="s">
        <v>27</v>
      </c>
      <c r="B3" s="48"/>
      <c r="C3" s="48"/>
      <c r="D3" s="48"/>
      <c r="E3" s="48"/>
      <c r="F3" s="48"/>
      <c r="G3" s="48"/>
      <c r="H3" s="48"/>
    </row>
    <row r="4" spans="1:8" ht="16.5">
      <c r="A4" s="2"/>
      <c r="B4" s="2"/>
      <c r="C4" s="2"/>
      <c r="D4" s="2"/>
      <c r="E4" s="2"/>
      <c r="F4" s="2"/>
      <c r="G4" s="2"/>
      <c r="H4" s="2"/>
    </row>
    <row r="5" spans="1:8" ht="16.5">
      <c r="A5" s="3"/>
      <c r="B5" s="4"/>
      <c r="C5" s="49" t="s">
        <v>0</v>
      </c>
      <c r="D5" s="50"/>
      <c r="E5" s="51"/>
      <c r="F5" s="49" t="s">
        <v>1</v>
      </c>
      <c r="G5" s="50"/>
      <c r="H5" s="51"/>
    </row>
    <row r="6" spans="1:8" ht="16.5">
      <c r="A6" s="5"/>
      <c r="B6" s="6"/>
      <c r="C6" s="39" t="s">
        <v>29</v>
      </c>
      <c r="D6" s="40" t="s">
        <v>30</v>
      </c>
      <c r="E6" s="41" t="s">
        <v>28</v>
      </c>
      <c r="F6" s="39" t="s">
        <v>29</v>
      </c>
      <c r="G6" s="40" t="s">
        <v>30</v>
      </c>
      <c r="H6" s="41" t="s">
        <v>28</v>
      </c>
    </row>
    <row r="7" spans="1:8" ht="16.5">
      <c r="A7" s="3"/>
      <c r="B7" s="4"/>
      <c r="C7" s="7"/>
      <c r="D7" s="7"/>
      <c r="E7" s="22"/>
      <c r="F7" s="4"/>
      <c r="G7" s="7"/>
      <c r="H7" s="23"/>
    </row>
    <row r="8" spans="1:8" ht="16.5">
      <c r="A8" s="8" t="s">
        <v>2</v>
      </c>
      <c r="B8" s="9"/>
      <c r="C8" s="10"/>
      <c r="D8" s="10"/>
      <c r="E8" s="17"/>
      <c r="F8" s="9"/>
      <c r="G8" s="10"/>
      <c r="H8" s="18"/>
    </row>
    <row r="9" spans="1:8" ht="16.5">
      <c r="A9" s="11" t="s">
        <v>3</v>
      </c>
      <c r="B9" s="9"/>
      <c r="C9" s="26">
        <v>1567.301</v>
      </c>
      <c r="D9" s="24">
        <v>1469.86</v>
      </c>
      <c r="E9" s="27">
        <f aca="true" t="shared" si="0" ref="E9:E38">C9/D9-1</f>
        <v>0.0662927081490754</v>
      </c>
      <c r="F9" s="26">
        <v>6247</v>
      </c>
      <c r="G9" s="43">
        <v>5806</v>
      </c>
      <c r="H9" s="27">
        <f>F9/G9-1</f>
        <v>0.07595590768170868</v>
      </c>
    </row>
    <row r="10" spans="1:8" ht="16.5">
      <c r="A10" s="11" t="s">
        <v>4</v>
      </c>
      <c r="B10" s="9"/>
      <c r="C10" s="26">
        <v>5939.538</v>
      </c>
      <c r="D10" s="24">
        <v>5644.8</v>
      </c>
      <c r="E10" s="27">
        <f t="shared" si="0"/>
        <v>0.052214073129251526</v>
      </c>
      <c r="F10" s="28">
        <v>23646</v>
      </c>
      <c r="G10" s="24">
        <v>22495</v>
      </c>
      <c r="H10" s="27">
        <f>F10/G10-1</f>
        <v>0.05116692598355188</v>
      </c>
    </row>
    <row r="11" spans="1:8" ht="16.5">
      <c r="A11" s="11" t="s">
        <v>5</v>
      </c>
      <c r="B11" s="9"/>
      <c r="C11" s="26">
        <v>4549.285</v>
      </c>
      <c r="D11" s="24">
        <v>4042.209</v>
      </c>
      <c r="E11" s="27">
        <f t="shared" si="0"/>
        <v>0.12544527014807993</v>
      </c>
      <c r="F11" s="26">
        <v>18131</v>
      </c>
      <c r="G11" s="44">
        <v>15933</v>
      </c>
      <c r="H11" s="27">
        <f>F11/G11-1</f>
        <v>0.1379526768342434</v>
      </c>
    </row>
    <row r="12" spans="1:8" ht="16.5">
      <c r="A12" s="11" t="s">
        <v>6</v>
      </c>
      <c r="B12" s="9"/>
      <c r="C12" s="29">
        <v>76.6</v>
      </c>
      <c r="D12" s="25">
        <v>71.6</v>
      </c>
      <c r="E12" s="27">
        <f t="shared" si="0"/>
        <v>0.06983240223463683</v>
      </c>
      <c r="F12" s="29">
        <f>(F11/F10)*100</f>
        <v>76.67681637486255</v>
      </c>
      <c r="G12" s="45">
        <f>(G11/G10)*100</f>
        <v>70.82907312736164</v>
      </c>
      <c r="H12" s="27">
        <f>F12/G12-1</f>
        <v>0.08256134083508004</v>
      </c>
    </row>
    <row r="13" spans="2:8" ht="16.5">
      <c r="B13" s="9"/>
      <c r="C13" s="30"/>
      <c r="D13" s="31"/>
      <c r="E13" s="27"/>
      <c r="F13" s="31"/>
      <c r="G13" s="46"/>
      <c r="H13" s="27"/>
    </row>
    <row r="14" spans="1:8" ht="16.5">
      <c r="A14" s="12" t="s">
        <v>7</v>
      </c>
      <c r="B14" s="9"/>
      <c r="C14" s="30"/>
      <c r="D14" s="31"/>
      <c r="E14" s="27"/>
      <c r="F14" s="31"/>
      <c r="G14" s="46"/>
      <c r="H14" s="27"/>
    </row>
    <row r="15" spans="1:8" ht="16.5">
      <c r="A15" s="11" t="s">
        <v>8</v>
      </c>
      <c r="B15" s="9"/>
      <c r="C15" s="29">
        <v>68.6</v>
      </c>
      <c r="D15" s="31">
        <v>66.5</v>
      </c>
      <c r="E15" s="27">
        <f t="shared" si="0"/>
        <v>0.03157894736842093</v>
      </c>
      <c r="F15" s="31">
        <v>72.6</v>
      </c>
      <c r="G15" s="47">
        <v>67.3</v>
      </c>
      <c r="H15" s="27">
        <f>F15/G15-1</f>
        <v>0.07875185735512624</v>
      </c>
    </row>
    <row r="16" spans="1:8" ht="16.5">
      <c r="A16" s="11" t="s">
        <v>9</v>
      </c>
      <c r="B16" s="9"/>
      <c r="C16" s="29">
        <v>74</v>
      </c>
      <c r="D16" s="31">
        <v>67.2</v>
      </c>
      <c r="E16" s="27">
        <f t="shared" si="0"/>
        <v>0.10119047619047605</v>
      </c>
      <c r="F16" s="31">
        <v>73.7</v>
      </c>
      <c r="G16" s="47">
        <v>65.1</v>
      </c>
      <c r="H16" s="27">
        <f>F16/G16-1</f>
        <v>0.13210445468510001</v>
      </c>
    </row>
    <row r="17" spans="1:8" ht="16.5">
      <c r="A17" s="11" t="s">
        <v>10</v>
      </c>
      <c r="B17" s="9"/>
      <c r="C17" s="29">
        <v>67.6</v>
      </c>
      <c r="D17" s="32">
        <v>65</v>
      </c>
      <c r="E17" s="27">
        <f t="shared" si="0"/>
        <v>0.039999999999999813</v>
      </c>
      <c r="F17" s="31">
        <v>67.1</v>
      </c>
      <c r="G17" s="47">
        <v>68.4</v>
      </c>
      <c r="H17" s="27">
        <f>F17/G17-1</f>
        <v>-0.01900584795321658</v>
      </c>
    </row>
    <row r="18" spans="1:8" ht="16.5">
      <c r="A18" s="11" t="s">
        <v>11</v>
      </c>
      <c r="B18" s="9"/>
      <c r="C18" s="29">
        <v>84.2</v>
      </c>
      <c r="D18" s="32">
        <v>80.3</v>
      </c>
      <c r="E18" s="27">
        <f t="shared" si="0"/>
        <v>0.04856787048567868</v>
      </c>
      <c r="F18" s="31">
        <v>84.6</v>
      </c>
      <c r="G18" s="47">
        <v>79.8</v>
      </c>
      <c r="H18" s="27">
        <f>F18/G18-1</f>
        <v>0.06015037593984962</v>
      </c>
    </row>
    <row r="19" spans="1:8" ht="16.5">
      <c r="A19" s="11" t="s">
        <v>12</v>
      </c>
      <c r="B19" s="9"/>
      <c r="C19" s="29">
        <v>79.6</v>
      </c>
      <c r="D19" s="31">
        <v>71.9</v>
      </c>
      <c r="E19" s="27">
        <f t="shared" si="0"/>
        <v>0.10709318497913745</v>
      </c>
      <c r="F19" s="31">
        <v>76.9</v>
      </c>
      <c r="G19" s="25">
        <v>71.6</v>
      </c>
      <c r="H19" s="27">
        <f>F19/G19-1</f>
        <v>0.0740223463687153</v>
      </c>
    </row>
    <row r="20" spans="1:8" ht="16.5">
      <c r="A20" s="11"/>
      <c r="B20" s="9"/>
      <c r="C20" s="30"/>
      <c r="D20" s="33"/>
      <c r="E20" s="27"/>
      <c r="F20" s="34"/>
      <c r="G20" s="46"/>
      <c r="H20" s="27"/>
    </row>
    <row r="21" spans="1:8" ht="16.5">
      <c r="A21" s="12" t="s">
        <v>13</v>
      </c>
      <c r="B21" s="9"/>
      <c r="C21" s="30"/>
      <c r="D21" s="33"/>
      <c r="E21" s="27"/>
      <c r="F21" s="34"/>
      <c r="G21" s="46"/>
      <c r="H21" s="27"/>
    </row>
    <row r="22" spans="1:8" ht="16.5">
      <c r="A22" s="11" t="s">
        <v>8</v>
      </c>
      <c r="B22" s="9"/>
      <c r="C22" s="26">
        <v>233.91</v>
      </c>
      <c r="D22" s="28">
        <v>234.749</v>
      </c>
      <c r="E22" s="27">
        <f t="shared" si="0"/>
        <v>-0.003574030134313677</v>
      </c>
      <c r="F22" s="28">
        <v>993</v>
      </c>
      <c r="G22" s="24">
        <v>910</v>
      </c>
      <c r="H22" s="27">
        <f>F22/G22-1</f>
        <v>0.0912087912087911</v>
      </c>
    </row>
    <row r="23" spans="1:8" ht="16.5">
      <c r="A23" s="11" t="s">
        <v>9</v>
      </c>
      <c r="B23" s="9"/>
      <c r="C23" s="26">
        <v>1874.326</v>
      </c>
      <c r="D23" s="28">
        <v>1656.007</v>
      </c>
      <c r="E23" s="27">
        <f t="shared" si="0"/>
        <v>0.13183458765572853</v>
      </c>
      <c r="F23" s="28">
        <v>7351</v>
      </c>
      <c r="G23" s="24">
        <v>6378</v>
      </c>
      <c r="H23" s="27">
        <f>F23/G23-1</f>
        <v>0.15255566008153032</v>
      </c>
    </row>
    <row r="24" spans="1:8" ht="16.5">
      <c r="A24" s="11" t="s">
        <v>10</v>
      </c>
      <c r="B24" s="9"/>
      <c r="C24" s="26">
        <v>482.889</v>
      </c>
      <c r="D24" s="28">
        <v>430.625</v>
      </c>
      <c r="E24" s="27">
        <f t="shared" si="0"/>
        <v>0.12136777939042087</v>
      </c>
      <c r="F24" s="28">
        <v>1927</v>
      </c>
      <c r="G24" s="24">
        <v>1833</v>
      </c>
      <c r="H24" s="27">
        <f>F24/G24-1</f>
        <v>0.05128205128205132</v>
      </c>
    </row>
    <row r="25" spans="1:8" ht="16.5">
      <c r="A25" s="11" t="s">
        <v>11</v>
      </c>
      <c r="B25" s="9"/>
      <c r="C25" s="26">
        <v>1809.752</v>
      </c>
      <c r="D25" s="28">
        <v>1586.852</v>
      </c>
      <c r="E25" s="27">
        <f t="shared" si="0"/>
        <v>0.14046678581241334</v>
      </c>
      <c r="F25" s="28">
        <v>7210</v>
      </c>
      <c r="G25" s="24">
        <v>6243</v>
      </c>
      <c r="H25" s="27">
        <f>F25/G25-1</f>
        <v>0.15489348069838216</v>
      </c>
    </row>
    <row r="26" spans="1:8" ht="16.5">
      <c r="A26" s="11" t="s">
        <v>12</v>
      </c>
      <c r="B26" s="9"/>
      <c r="C26" s="26">
        <v>140.11</v>
      </c>
      <c r="D26" s="28">
        <v>132.334</v>
      </c>
      <c r="E26" s="27">
        <f t="shared" si="0"/>
        <v>0.05876040926745962</v>
      </c>
      <c r="F26" s="28">
        <v>541</v>
      </c>
      <c r="G26" s="24">
        <v>527</v>
      </c>
      <c r="H26" s="27">
        <f>F26/G26-1</f>
        <v>0.026565464895635715</v>
      </c>
    </row>
    <row r="27" spans="1:8" ht="16.5">
      <c r="A27" s="11"/>
      <c r="B27" s="9"/>
      <c r="C27" s="31"/>
      <c r="D27" s="31"/>
      <c r="E27" s="27"/>
      <c r="F27" s="28"/>
      <c r="G27" s="43"/>
      <c r="H27" s="27"/>
    </row>
    <row r="28" spans="1:8" ht="16.5">
      <c r="A28" s="8" t="s">
        <v>14</v>
      </c>
      <c r="B28" s="9"/>
      <c r="C28" s="31"/>
      <c r="D28" s="31"/>
      <c r="E28" s="27"/>
      <c r="F28" s="28"/>
      <c r="G28" s="43"/>
      <c r="H28" s="27"/>
    </row>
    <row r="29" spans="1:8" ht="16.5">
      <c r="A29" s="11" t="s">
        <v>15</v>
      </c>
      <c r="B29" s="9"/>
      <c r="C29" s="28">
        <v>47951.737</v>
      </c>
      <c r="D29" s="28">
        <v>47708.679</v>
      </c>
      <c r="E29" s="27">
        <f t="shared" si="0"/>
        <v>0.00509462858948595</v>
      </c>
      <c r="F29" s="28">
        <v>186345</v>
      </c>
      <c r="G29" s="24">
        <v>183248</v>
      </c>
      <c r="H29" s="27">
        <f>F29/G29-1</f>
        <v>0.016900593730900138</v>
      </c>
    </row>
    <row r="30" spans="1:8" ht="16.5">
      <c r="A30" s="11" t="s">
        <v>16</v>
      </c>
      <c r="B30" s="9"/>
      <c r="C30" s="26">
        <v>313.163</v>
      </c>
      <c r="D30" s="24">
        <v>279.298</v>
      </c>
      <c r="E30" s="27">
        <f t="shared" si="0"/>
        <v>0.12125042069760616</v>
      </c>
      <c r="F30" s="26">
        <v>1245</v>
      </c>
      <c r="G30" s="24">
        <v>1113</v>
      </c>
      <c r="H30" s="27">
        <f>F30/G30-1</f>
        <v>0.11859838274932621</v>
      </c>
    </row>
    <row r="31" spans="1:8" ht="16.5">
      <c r="A31" s="11" t="s">
        <v>17</v>
      </c>
      <c r="B31" s="9"/>
      <c r="C31" s="26">
        <v>168.771</v>
      </c>
      <c r="D31" s="28">
        <v>162.638</v>
      </c>
      <c r="E31" s="27">
        <f t="shared" si="0"/>
        <v>0.037709514381632614</v>
      </c>
      <c r="F31" s="28">
        <v>659</v>
      </c>
      <c r="G31" s="24">
        <v>633</v>
      </c>
      <c r="H31" s="27">
        <f>F31/G31-1</f>
        <v>0.041074249605055346</v>
      </c>
    </row>
    <row r="32" spans="1:8" ht="16.5">
      <c r="A32" s="11" t="s">
        <v>18</v>
      </c>
      <c r="B32" s="9"/>
      <c r="C32" s="29">
        <v>53.9</v>
      </c>
      <c r="D32" s="32">
        <v>58.2</v>
      </c>
      <c r="E32" s="27">
        <f t="shared" si="0"/>
        <v>-0.07388316151202756</v>
      </c>
      <c r="F32" s="42">
        <f>(F31/F30)*100</f>
        <v>52.93172690763053</v>
      </c>
      <c r="G32" s="25">
        <f>(G31/G30)*100</f>
        <v>56.8733153638814</v>
      </c>
      <c r="H32" s="27">
        <f>F32/G32-1</f>
        <v>-0.06930470697957702</v>
      </c>
    </row>
    <row r="33" spans="1:8" ht="16.5">
      <c r="A33" s="11"/>
      <c r="B33" s="9"/>
      <c r="C33" s="31"/>
      <c r="D33" s="31"/>
      <c r="E33" s="27"/>
      <c r="F33" s="31"/>
      <c r="G33" s="46"/>
      <c r="H33" s="27"/>
    </row>
    <row r="34" spans="1:8" ht="18">
      <c r="A34" s="8" t="s">
        <v>19</v>
      </c>
      <c r="B34" s="9"/>
      <c r="C34" s="31"/>
      <c r="D34" s="31"/>
      <c r="E34" s="27"/>
      <c r="F34" s="31"/>
      <c r="G34" s="46"/>
      <c r="H34" s="27"/>
    </row>
    <row r="35" spans="1:8" ht="16.5">
      <c r="A35" s="11" t="s">
        <v>20</v>
      </c>
      <c r="B35" s="9"/>
      <c r="C35" s="26">
        <v>7035</v>
      </c>
      <c r="D35" s="28">
        <v>6902</v>
      </c>
      <c r="E35" s="27">
        <f t="shared" si="0"/>
        <v>0.01926977687626774</v>
      </c>
      <c r="F35" s="28">
        <v>28038</v>
      </c>
      <c r="G35" s="24">
        <v>27137</v>
      </c>
      <c r="H35" s="27">
        <f>F35/G35-1</f>
        <v>0.033201901462947214</v>
      </c>
    </row>
    <row r="36" spans="1:8" ht="16.5">
      <c r="A36" s="11" t="s">
        <v>21</v>
      </c>
      <c r="B36" s="9"/>
      <c r="C36" s="26">
        <v>851.629</v>
      </c>
      <c r="D36" s="28">
        <v>787.951</v>
      </c>
      <c r="E36" s="27">
        <f t="shared" si="0"/>
        <v>0.08081466994775055</v>
      </c>
      <c r="F36" s="28">
        <v>3388</v>
      </c>
      <c r="G36" s="24">
        <v>3139</v>
      </c>
      <c r="H36" s="27">
        <f>F36/G36-1</f>
        <v>0.0793246256769673</v>
      </c>
    </row>
    <row r="37" spans="1:8" ht="16.5">
      <c r="A37" s="11" t="s">
        <v>22</v>
      </c>
      <c r="B37" s="9"/>
      <c r="C37" s="26">
        <v>585.858</v>
      </c>
      <c r="D37" s="28">
        <v>533.262</v>
      </c>
      <c r="E37" s="27">
        <f t="shared" si="0"/>
        <v>0.0986306918550357</v>
      </c>
      <c r="F37" s="28">
        <v>2318</v>
      </c>
      <c r="G37" s="24">
        <v>2094</v>
      </c>
      <c r="H37" s="27">
        <f>F37/G37-1</f>
        <v>0.10697230181470863</v>
      </c>
    </row>
    <row r="38" spans="1:8" ht="16.5">
      <c r="A38" s="11" t="s">
        <v>23</v>
      </c>
      <c r="B38" s="9"/>
      <c r="C38" s="30">
        <v>68.8</v>
      </c>
      <c r="D38" s="31">
        <v>67.7</v>
      </c>
      <c r="E38" s="27">
        <f t="shared" si="0"/>
        <v>0.01624815361890697</v>
      </c>
      <c r="F38" s="32">
        <f>(F37/F36)*100</f>
        <v>68.41794569067297</v>
      </c>
      <c r="G38" s="25">
        <v>66.7</v>
      </c>
      <c r="H38" s="27">
        <f>F38/G38-1</f>
        <v>0.025756307206491247</v>
      </c>
    </row>
    <row r="39" spans="1:8" ht="16.5">
      <c r="A39" s="5"/>
      <c r="B39" s="6"/>
      <c r="C39" s="35"/>
      <c r="D39" s="36"/>
      <c r="E39" s="37"/>
      <c r="F39" s="36"/>
      <c r="G39" s="36"/>
      <c r="H39" s="38"/>
    </row>
    <row r="40" spans="1:8" ht="12.75">
      <c r="A40" s="21" t="s">
        <v>24</v>
      </c>
      <c r="B40" s="19"/>
      <c r="C40" s="19"/>
      <c r="D40" s="19"/>
      <c r="E40" s="19"/>
      <c r="F40" s="19"/>
      <c r="G40" s="19"/>
      <c r="H40" s="20"/>
    </row>
    <row r="41" spans="1:8" ht="12.75">
      <c r="A41" s="14" t="s">
        <v>25</v>
      </c>
      <c r="B41" s="13"/>
      <c r="C41" s="15"/>
      <c r="D41" s="15"/>
      <c r="E41" s="15"/>
      <c r="F41" s="15"/>
      <c r="G41" s="15"/>
      <c r="H41" s="16"/>
    </row>
    <row r="42" spans="2:8" ht="16.5">
      <c r="B42" s="6"/>
      <c r="C42" s="9"/>
      <c r="D42" s="9"/>
      <c r="E42" s="9"/>
      <c r="F42" s="9"/>
      <c r="G42" s="9"/>
      <c r="H42" s="9"/>
    </row>
  </sheetData>
  <sheetProtection/>
  <mergeCells count="4">
    <mergeCell ref="A1:H1"/>
    <mergeCell ref="A3:H3"/>
    <mergeCell ref="C5:E5"/>
    <mergeCell ref="F5:H5"/>
  </mergeCells>
  <printOptions/>
  <pageMargins left="0.64" right="0.48" top="1" bottom="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2006-04-19T05:01:09Z</cp:lastPrinted>
  <dcterms:created xsi:type="dcterms:W3CDTF">2004-01-22T06:59:21Z</dcterms:created>
  <dcterms:modified xsi:type="dcterms:W3CDTF">2010-08-04T03:13:07Z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-906488888</vt:i4>
  </property>
  <property fmtid="{D5CDD505-2E9C-101B-9397-08002B2CF9AE}" pid="3" name="_EmailSubject">
    <vt:lpwstr>Stat</vt:lpwstr>
  </property>
  <property fmtid="{D5CDD505-2E9C-101B-9397-08002B2CF9AE}" pid="4" name="_AuthorEmail">
    <vt:lpwstr>surasak@privateequitythai.com</vt:lpwstr>
  </property>
  <property fmtid="{D5CDD505-2E9C-101B-9397-08002B2CF9AE}" pid="5" name="_AuthorEmailDisplayName">
    <vt:lpwstr>Surasak Khaoroptham</vt:lpwstr>
  </property>
  <property fmtid="{D5CDD505-2E9C-101B-9397-08002B2CF9AE}" pid="6" name="_ReviewingToolsShownOnce">
    <vt:lpwstr/>
  </property>
</Properties>
</file>