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235" windowHeight="11640" activeTab="0"/>
  </bookViews>
  <sheets>
    <sheet name="feb11" sheetId="1" r:id="rId1"/>
  </sheets>
  <externalReferences>
    <externalReference r:id="rId4"/>
  </externalReferences>
  <definedNames>
    <definedName name="_xlnm.Print_Area" localSheetId="0">'feb11'!$A$1:$H$45</definedName>
  </definedNames>
  <calcPr fullCalcOnLoad="1"/>
</workbook>
</file>

<file path=xl/sharedStrings.xml><?xml version="1.0" encoding="utf-8"?>
<sst xmlns="http://schemas.openxmlformats.org/spreadsheetml/2006/main" count="41" uniqueCount="34">
  <si>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</si>
  <si>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</si>
  <si>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</si>
  <si>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</si>
  <si>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</si>
  <si>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</si>
  <si>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</si>
  <si>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</si>
  <si>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</si>
  <si>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</si>
  <si>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</si>
  <si>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</si>
  <si>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</si>
  <si>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</si>
  <si>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</si>
  <si>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</si>
  <si>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</si>
  <si>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</si>
  <si>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</si>
  <si>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</si>
  <si>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</si>
  <si>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</si>
  <si>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</si>
  <si>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</si>
  <si>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</si>
  <si>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</si>
  <si>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>E9 ctc ext.4053 Note (โน้ต)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</si>
  <si>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</si>
  <si>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</si>
  <si>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</si>
  <si>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</si>
  <si>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</si>
  <si>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Monthly Operating Statistics -February  2011</t>
  </si>
  <si>
    <t xml:space="preserve">    - Africa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</si>
</sst>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&quot;฿&quot;#,##0.00"/>
    <numFmt numFmtId="201" formatCode="#,##0.0"/>
    <numFmt numFmtId="202" formatCode="#,##0.000"/>
    <numFmt numFmtId="203" formatCode="00000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(* #,##0.0000_);_(* \(#,##0.0000\);_(* &quot;-&quot;_);_(@_)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  <numFmt numFmtId="212" formatCode="0.000"/>
    <numFmt numFmtId="213" formatCode="0.0000"/>
    <numFmt numFmtId="214" formatCode="0.0%"/>
    <numFmt numFmtId="215" formatCode="0.000%"/>
    <numFmt numFmtId="216" formatCode="_(* #,##0.0_);_(* \(#,##0.0\);_(* &quot;-&quot;??_);_(@_)"/>
    <numFmt numFmtId="217" formatCode="_(* #,##0_);_(* \(#,##0\);_(* &quot;-&quot;??_);_(@_)"/>
    <numFmt numFmtId="218" formatCode="_-* #,##0.0_-;\-* #,##0.0_-;_-* &quot;-&quot;_-;_-@_-"/>
    <numFmt numFmtId="219" formatCode="#,##0;[Red]#,##0"/>
    <numFmt numFmtId="220" formatCode="mm/dd/yyyy"/>
    <numFmt numFmtId="221" formatCode="_(* #,##0.000_);_(* \(#,##0.000\);_(* &quot;-&quot;??_);_(@_)"/>
    <numFmt numFmtId="222" formatCode="_-* #,##0.0_-;\-* #,##0.0_-;_-* &quot;-&quot;?_-;_-@_-"/>
    <numFmt numFmtId="223" formatCode="0.000000"/>
    <numFmt numFmtId="224" formatCode="0.00000"/>
    <numFmt numFmtId="225" formatCode="#,##0.0000"/>
    <numFmt numFmtId="226" formatCode="_-* #,##0.000_-;\-* #,##0.000_-;_-* &quot;-&quot;???_-;_-@_-"/>
    <numFmt numFmtId="227" formatCode="#,##0;[Red]\(#,##0\)"/>
    <numFmt numFmtId="228" formatCode="[$-41E]d\ mmmm\ yyyy"/>
    <numFmt numFmtId="229" formatCode="[$-409]mmm\-yy;@"/>
  </numFmts>
  <fonts count="9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Border="1" applyAlignment="1">
      <alignment/>
    </xf>
    <xf numFmtId="2" fontId="2" fillId="0" borderId="8" xfId="0" applyNumberFormat="1" applyFont="1" applyBorder="1" applyAlignment="1">
      <alignment/>
    </xf>
    <xf numFmtId="199" fontId="2" fillId="0" borderId="5" xfId="0" applyNumberFormat="1" applyFont="1" applyBorder="1" applyAlignment="1">
      <alignment/>
    </xf>
    <xf numFmtId="199" fontId="2" fillId="0" borderId="0" xfId="0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214" fontId="2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199" fontId="0" fillId="0" borderId="7" xfId="0" applyNumberFormat="1" applyBorder="1" applyAlignment="1">
      <alignment/>
    </xf>
    <xf numFmtId="214" fontId="2" fillId="0" borderId="5" xfId="0" applyNumberFormat="1" applyFont="1" applyBorder="1" applyAlignment="1">
      <alignment/>
    </xf>
    <xf numFmtId="214" fontId="2" fillId="0" borderId="7" xfId="0" applyNumberFormat="1" applyFont="1" applyBorder="1" applyAlignment="1">
      <alignment/>
    </xf>
    <xf numFmtId="214" fontId="0" fillId="0" borderId="7" xfId="0" applyNumberFormat="1" applyBorder="1" applyAlignment="1">
      <alignment/>
    </xf>
    <xf numFmtId="217" fontId="0" fillId="0" borderId="7" xfId="15" applyNumberForma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99" fontId="6" fillId="0" borderId="2" xfId="0" applyNumberFormat="1" applyFont="1" applyBorder="1" applyAlignment="1">
      <alignment/>
    </xf>
    <xf numFmtId="199" fontId="6" fillId="0" borderId="0" xfId="0" applyNumberFormat="1" applyFont="1" applyBorder="1" applyAlignment="1">
      <alignment/>
    </xf>
    <xf numFmtId="217" fontId="0" fillId="0" borderId="0" xfId="15" applyNumberFormat="1" applyFont="1" applyFill="1" applyAlignment="1">
      <alignment/>
    </xf>
    <xf numFmtId="3" fontId="0" fillId="0" borderId="7" xfId="0" applyNumberFormat="1" applyFont="1" applyBorder="1" applyAlignment="1">
      <alignment/>
    </xf>
    <xf numFmtId="217" fontId="0" fillId="0" borderId="7" xfId="15" applyNumberFormat="1" applyFont="1" applyBorder="1" applyAlignment="1">
      <alignment/>
    </xf>
    <xf numFmtId="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217" fontId="2" fillId="0" borderId="7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5" xfId="0" applyBorder="1" applyAlignment="1">
      <alignment/>
    </xf>
    <xf numFmtId="216" fontId="0" fillId="0" borderId="7" xfId="15" applyNumberFormat="1" applyBorder="1" applyAlignment="1">
      <alignment/>
    </xf>
    <xf numFmtId="216" fontId="0" fillId="0" borderId="7" xfId="15" applyNumberFormat="1" applyFont="1" applyBorder="1" applyAlignment="1">
      <alignment horizontal="right"/>
    </xf>
    <xf numFmtId="217" fontId="0" fillId="0" borderId="0" xfId="0" applyNumberFormat="1" applyAlignment="1">
      <alignment/>
    </xf>
    <xf numFmtId="217" fontId="0" fillId="0" borderId="0" xfId="15" applyNumberFormat="1" applyAlignment="1">
      <alignment/>
    </xf>
    <xf numFmtId="217" fontId="0" fillId="0" borderId="0" xfId="15" applyNumberFormat="1" applyFont="1" applyAlignment="1">
      <alignment/>
    </xf>
    <xf numFmtId="229" fontId="2" fillId="0" borderId="3" xfId="0" applyNumberFormat="1" applyFont="1" applyBorder="1" applyAlignment="1">
      <alignment/>
    </xf>
    <xf numFmtId="229" fontId="2" fillId="0" borderId="4" xfId="0" applyNumberFormat="1" applyFont="1" applyBorder="1" applyAlignment="1">
      <alignment/>
    </xf>
    <xf numFmtId="229" fontId="3" fillId="0" borderId="9" xfId="0" applyNumberFormat="1" applyFont="1" applyBorder="1" applyAlignment="1">
      <alignment horizontal="center"/>
    </xf>
    <xf numFmtId="229" fontId="0" fillId="0" borderId="0" xfId="0" applyNumberFormat="1" applyAlignment="1">
      <alignment/>
    </xf>
    <xf numFmtId="0" fontId="1" fillId="2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9\Operation_stat_Jan10\Jan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09"/>
    </sheetNames>
    <sheetDataSet>
      <sheetData sheetId="0">
        <row r="30">
          <cell r="F30">
            <v>53857.071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4" max="4" width="10.28125" style="0" bestFit="1" customWidth="1"/>
    <col min="5" max="5" width="11.140625" style="0" bestFit="1" customWidth="1"/>
    <col min="6" max="7" width="11.421875" style="0" bestFit="1" customWidth="1"/>
    <col min="10" max="10" width="10.57421875" style="0" customWidth="1"/>
    <col min="11" max="11" width="9.7109375" style="0" customWidth="1"/>
    <col min="12" max="12" width="10.421875" style="0" customWidth="1"/>
  </cols>
  <sheetData>
    <row r="1" spans="1:8" ht="16.5">
      <c r="A1" s="55" t="s">
        <v>0</v>
      </c>
      <c r="B1" s="55"/>
      <c r="C1" s="55"/>
      <c r="D1" s="55"/>
      <c r="E1" s="55"/>
      <c r="F1" s="55"/>
      <c r="G1" s="55"/>
      <c r="H1" s="55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55" t="s">
        <v>32</v>
      </c>
      <c r="B3" s="55"/>
      <c r="C3" s="55"/>
      <c r="D3" s="55"/>
      <c r="E3" s="55"/>
      <c r="F3" s="55"/>
      <c r="G3" s="55"/>
      <c r="H3" s="55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56" t="s">
        <v>2</v>
      </c>
      <c r="D5" s="57"/>
      <c r="E5" s="58"/>
      <c r="F5" s="56" t="s">
        <v>28</v>
      </c>
      <c r="G5" s="57"/>
      <c r="H5" s="58"/>
    </row>
    <row r="6" spans="1:8" s="54" customFormat="1" ht="16.5">
      <c r="A6" s="51"/>
      <c r="B6" s="52"/>
      <c r="C6" s="53">
        <v>40575</v>
      </c>
      <c r="D6" s="53">
        <v>40210</v>
      </c>
      <c r="E6" s="53" t="s">
        <v>1</v>
      </c>
      <c r="F6" s="53">
        <v>40575</v>
      </c>
      <c r="G6" s="53">
        <v>40210</v>
      </c>
      <c r="H6" s="53" t="s">
        <v>1</v>
      </c>
    </row>
    <row r="7" spans="1:8" ht="16.5">
      <c r="A7" s="3"/>
      <c r="B7" s="4"/>
      <c r="C7" s="45"/>
      <c r="D7" s="7"/>
      <c r="E7" s="24"/>
      <c r="G7" s="7"/>
      <c r="H7" s="17"/>
    </row>
    <row r="8" spans="1:8" ht="16.5">
      <c r="A8" s="8" t="s">
        <v>3</v>
      </c>
      <c r="B8" s="9"/>
      <c r="C8" s="22"/>
      <c r="D8" s="22"/>
      <c r="E8" s="25"/>
      <c r="F8" s="48"/>
      <c r="G8" s="10"/>
      <c r="H8" s="25"/>
    </row>
    <row r="9" spans="1:12" ht="16.5">
      <c r="A9" s="11" t="s">
        <v>12</v>
      </c>
      <c r="B9" s="9"/>
      <c r="C9" s="27">
        <v>1570.077</v>
      </c>
      <c r="D9" s="27">
        <v>1670.867</v>
      </c>
      <c r="E9" s="26">
        <f>C9/D9-1</f>
        <v>-0.06032197655468685</v>
      </c>
      <c r="F9" s="49">
        <v>3279.7780000000002</v>
      </c>
      <c r="G9" s="38">
        <v>3501.781</v>
      </c>
      <c r="H9" s="26">
        <f>F9/G9-1</f>
        <v>-0.0633971684694159</v>
      </c>
      <c r="J9" s="43"/>
      <c r="L9" s="48"/>
    </row>
    <row r="10" spans="1:8" ht="16.5">
      <c r="A10" s="11" t="s">
        <v>20</v>
      </c>
      <c r="B10" s="9"/>
      <c r="C10" s="27">
        <v>6098.481</v>
      </c>
      <c r="D10" s="27">
        <v>5928.378</v>
      </c>
      <c r="E10" s="26">
        <f aca="true" t="shared" si="0" ref="E10:E40">C10/D10-1</f>
        <v>0.028693008441769363</v>
      </c>
      <c r="F10" s="49">
        <v>12861.002</v>
      </c>
      <c r="G10" s="35">
        <v>12549.889</v>
      </c>
      <c r="H10" s="26">
        <f>F10/G10-1</f>
        <v>0.024790099737137306</v>
      </c>
    </row>
    <row r="11" spans="1:8" ht="16.5">
      <c r="A11" s="11" t="s">
        <v>21</v>
      </c>
      <c r="B11" s="9"/>
      <c r="C11" s="27">
        <v>4731.058</v>
      </c>
      <c r="D11" s="27">
        <v>4877.271</v>
      </c>
      <c r="E11" s="26">
        <f t="shared" si="0"/>
        <v>-0.02997844491314916</v>
      </c>
      <c r="F11" s="49">
        <v>9991.455</v>
      </c>
      <c r="G11" s="27">
        <v>10308.1</v>
      </c>
      <c r="H11" s="26">
        <f>F11/G11-1</f>
        <v>-0.030718076076095557</v>
      </c>
    </row>
    <row r="12" spans="1:8" ht="16.5">
      <c r="A12" s="11" t="s">
        <v>9</v>
      </c>
      <c r="B12" s="9"/>
      <c r="C12" s="23">
        <f>C11/C10*100</f>
        <v>77.57764597446479</v>
      </c>
      <c r="D12" s="23">
        <f>D11/D10*100</f>
        <v>82.26990586632633</v>
      </c>
      <c r="E12" s="26">
        <f t="shared" si="0"/>
        <v>-0.05703494907950435</v>
      </c>
      <c r="F12" s="23">
        <f>F11/F10*100</f>
        <v>77.68799818241222</v>
      </c>
      <c r="G12" s="23">
        <f>G11/G10*100</f>
        <v>82.13698145059291</v>
      </c>
      <c r="H12" s="26">
        <f>F12/G12-1</f>
        <v>-0.05416540989952079</v>
      </c>
    </row>
    <row r="13" spans="3:8" ht="15.75" customHeight="1">
      <c r="C13" s="22"/>
      <c r="D13" s="27"/>
      <c r="E13" s="26"/>
      <c r="G13" s="22"/>
      <c r="H13" s="26"/>
    </row>
    <row r="14" spans="1:8" ht="16.5">
      <c r="A14" s="12" t="s">
        <v>14</v>
      </c>
      <c r="B14" s="9"/>
      <c r="C14" s="22"/>
      <c r="D14" s="27"/>
      <c r="E14" s="26"/>
      <c r="G14" s="22"/>
      <c r="H14" s="26"/>
    </row>
    <row r="15" spans="1:8" ht="16.5">
      <c r="A15" s="11" t="s">
        <v>4</v>
      </c>
      <c r="B15" s="9"/>
      <c r="C15" s="22">
        <v>77.2</v>
      </c>
      <c r="D15" s="46">
        <v>86.1</v>
      </c>
      <c r="E15" s="26">
        <f t="shared" si="0"/>
        <v>-0.10336817653890817</v>
      </c>
      <c r="F15">
        <v>76.6</v>
      </c>
      <c r="G15" s="22">
        <v>85.4</v>
      </c>
      <c r="H15" s="26">
        <f>F15/G15-1</f>
        <v>-0.10304449648711955</v>
      </c>
    </row>
    <row r="16" spans="1:8" ht="16.5">
      <c r="A16" s="11" t="s">
        <v>5</v>
      </c>
      <c r="B16" s="9"/>
      <c r="C16" s="22">
        <v>78.1</v>
      </c>
      <c r="D16" s="46">
        <v>80.7</v>
      </c>
      <c r="E16" s="26">
        <f t="shared" si="0"/>
        <v>-0.03221809169764567</v>
      </c>
      <c r="F16" s="20">
        <v>76</v>
      </c>
      <c r="G16" s="23">
        <v>78.8</v>
      </c>
      <c r="H16" s="26">
        <f>F16/G16-1</f>
        <v>-0.035532994923857864</v>
      </c>
    </row>
    <row r="17" spans="1:8" ht="16.5">
      <c r="A17" s="11" t="s">
        <v>6</v>
      </c>
      <c r="B17" s="9"/>
      <c r="C17" s="22">
        <v>66.8</v>
      </c>
      <c r="D17" s="46">
        <v>68.2</v>
      </c>
      <c r="E17" s="26">
        <f t="shared" si="0"/>
        <v>-0.02052785923753675</v>
      </c>
      <c r="F17">
        <v>71.2</v>
      </c>
      <c r="G17" s="23">
        <v>71.6</v>
      </c>
      <c r="H17" s="26">
        <f>F17/G17-1</f>
        <v>-0.005586592178770777</v>
      </c>
    </row>
    <row r="18" spans="1:8" ht="16.5">
      <c r="A18" s="11" t="s">
        <v>7</v>
      </c>
      <c r="B18" s="9"/>
      <c r="C18" s="22">
        <v>82.9</v>
      </c>
      <c r="D18" s="46">
        <v>89.8</v>
      </c>
      <c r="E18" s="26">
        <f t="shared" si="0"/>
        <v>-0.0768374164810689</v>
      </c>
      <c r="F18">
        <v>83.1</v>
      </c>
      <c r="G18" s="23">
        <v>90</v>
      </c>
      <c r="H18" s="26">
        <f>F18/G18-1</f>
        <v>-0.07666666666666677</v>
      </c>
    </row>
    <row r="19" spans="1:8" ht="16.5">
      <c r="A19" s="11" t="s">
        <v>15</v>
      </c>
      <c r="B19" s="9"/>
      <c r="C19" s="23">
        <v>74</v>
      </c>
      <c r="D19" s="46">
        <v>71</v>
      </c>
      <c r="E19" s="26">
        <f t="shared" si="0"/>
        <v>0.04225352112676051</v>
      </c>
      <c r="F19" s="20">
        <v>79</v>
      </c>
      <c r="G19" s="23">
        <v>75.5</v>
      </c>
      <c r="H19" s="26">
        <f>F19/G19-1</f>
        <v>0.04635761589403975</v>
      </c>
    </row>
    <row r="20" spans="1:8" ht="16.5">
      <c r="A20" s="11" t="s">
        <v>33</v>
      </c>
      <c r="B20" s="9"/>
      <c r="C20" s="22">
        <v>44.5</v>
      </c>
      <c r="D20" s="27">
        <v>0</v>
      </c>
      <c r="E20" s="26"/>
      <c r="G20" s="23"/>
      <c r="H20" s="26"/>
    </row>
    <row r="21" spans="1:8" ht="16.5">
      <c r="A21" s="11"/>
      <c r="B21" s="9"/>
      <c r="C21" s="22"/>
      <c r="D21" s="27"/>
      <c r="E21" s="26"/>
      <c r="G21" s="22"/>
      <c r="H21" s="26"/>
    </row>
    <row r="22" spans="1:9" ht="18">
      <c r="A22" s="12" t="s">
        <v>29</v>
      </c>
      <c r="B22" s="9"/>
      <c r="C22" s="22"/>
      <c r="D22" s="27"/>
      <c r="E22" s="26"/>
      <c r="G22" s="22"/>
      <c r="H22" s="26"/>
      <c r="I22" s="43"/>
    </row>
    <row r="23" spans="1:11" ht="16.5">
      <c r="A23" s="11" t="s">
        <v>4</v>
      </c>
      <c r="B23" s="9"/>
      <c r="C23" s="36">
        <v>283.7</v>
      </c>
      <c r="D23" s="27">
        <v>337.785</v>
      </c>
      <c r="E23" s="26">
        <f t="shared" si="0"/>
        <v>-0.16011664224284683</v>
      </c>
      <c r="F23" s="44">
        <v>779.853</v>
      </c>
      <c r="G23" s="27">
        <v>708.221</v>
      </c>
      <c r="H23" s="26">
        <f>F23/G23-1</f>
        <v>0.10114356959197757</v>
      </c>
      <c r="K23" s="44"/>
    </row>
    <row r="24" spans="1:11" ht="16.5">
      <c r="A24" s="11" t="s">
        <v>5</v>
      </c>
      <c r="B24" s="9"/>
      <c r="C24" s="27">
        <v>1852.591</v>
      </c>
      <c r="D24" s="27">
        <v>1862.371</v>
      </c>
      <c r="E24" s="26">
        <f t="shared" si="0"/>
        <v>-0.005251370430488955</v>
      </c>
      <c r="F24" s="49">
        <v>3791.944</v>
      </c>
      <c r="G24" s="35">
        <v>3837.99</v>
      </c>
      <c r="H24" s="26">
        <f>F24/G24-1</f>
        <v>-0.011997425735866929</v>
      </c>
      <c r="K24" s="44"/>
    </row>
    <row r="25" spans="1:11" ht="16.5">
      <c r="A25" s="11" t="s">
        <v>6</v>
      </c>
      <c r="B25" s="9"/>
      <c r="C25" s="27">
        <v>566.523</v>
      </c>
      <c r="D25" s="27">
        <v>587.093</v>
      </c>
      <c r="E25" s="26">
        <f t="shared" si="0"/>
        <v>-0.03503703842491723</v>
      </c>
      <c r="F25" s="49">
        <v>1291.74</v>
      </c>
      <c r="G25" s="27">
        <v>1335.566</v>
      </c>
      <c r="H25" s="26">
        <f>F25/G25-1</f>
        <v>-0.0328145520326214</v>
      </c>
      <c r="K25" s="44"/>
    </row>
    <row r="26" spans="1:11" ht="16.5">
      <c r="A26" s="11" t="s">
        <v>7</v>
      </c>
      <c r="B26" s="9"/>
      <c r="C26" s="27">
        <v>1855.644</v>
      </c>
      <c r="D26" s="27">
        <v>1961.949</v>
      </c>
      <c r="E26" s="26">
        <f t="shared" si="0"/>
        <v>-0.0541833656226538</v>
      </c>
      <c r="F26" s="49">
        <v>3922.303</v>
      </c>
      <c r="G26" s="27">
        <v>4141.697</v>
      </c>
      <c r="H26" s="26">
        <f>F26/G26-1</f>
        <v>-0.05297200640220667</v>
      </c>
      <c r="K26" s="44"/>
    </row>
    <row r="27" spans="1:11" ht="16.5">
      <c r="A27" s="11" t="s">
        <v>15</v>
      </c>
      <c r="B27" s="9"/>
      <c r="C27" s="27">
        <v>118.507</v>
      </c>
      <c r="D27" s="27">
        <v>113.589</v>
      </c>
      <c r="E27" s="26">
        <f t="shared" si="0"/>
        <v>0.043296445958675545</v>
      </c>
      <c r="F27" s="50">
        <v>266.418</v>
      </c>
      <c r="G27" s="27">
        <v>254.614</v>
      </c>
      <c r="H27" s="26">
        <f>F27/G27-1</f>
        <v>0.04636037295671103</v>
      </c>
      <c r="K27" s="44"/>
    </row>
    <row r="28" spans="1:11" ht="16.5">
      <c r="A28" s="11" t="s">
        <v>33</v>
      </c>
      <c r="B28" s="9"/>
      <c r="C28" s="22">
        <v>37.351</v>
      </c>
      <c r="D28" s="27">
        <v>0</v>
      </c>
      <c r="E28" s="26"/>
      <c r="G28" s="35"/>
      <c r="H28" s="26"/>
      <c r="K28" s="44"/>
    </row>
    <row r="29" spans="1:11" ht="16.5">
      <c r="A29" s="11"/>
      <c r="B29" s="9"/>
      <c r="C29" s="22"/>
      <c r="D29" s="27"/>
      <c r="E29" s="26"/>
      <c r="G29" s="35"/>
      <c r="H29" s="26"/>
      <c r="K29" s="44"/>
    </row>
    <row r="30" spans="1:8" ht="16.5">
      <c r="A30" s="8" t="s">
        <v>8</v>
      </c>
      <c r="B30" s="9"/>
      <c r="C30" s="22"/>
      <c r="D30" s="27"/>
      <c r="E30" s="26"/>
      <c r="G30" s="34"/>
      <c r="H30" s="26"/>
    </row>
    <row r="31" spans="1:12" ht="18">
      <c r="A31" s="11" t="s">
        <v>30</v>
      </c>
      <c r="B31" s="9"/>
      <c r="C31" s="27">
        <v>51390.152</v>
      </c>
      <c r="D31" s="27">
        <v>51567.281</v>
      </c>
      <c r="E31" s="26">
        <f t="shared" si="0"/>
        <v>-0.0034349105976714256</v>
      </c>
      <c r="F31" s="48">
        <v>109055.944</v>
      </c>
      <c r="G31" s="35">
        <f>+D31+'[1]jan09'!$F$30</f>
        <v>105424.35200000001</v>
      </c>
      <c r="H31" s="26">
        <f>F31/G31-1</f>
        <v>0.034447373221700994</v>
      </c>
      <c r="K31" s="33"/>
      <c r="L31" s="48"/>
    </row>
    <row r="32" spans="1:8" ht="16.5">
      <c r="A32" s="11" t="s">
        <v>17</v>
      </c>
      <c r="B32" s="9"/>
      <c r="C32" s="27">
        <v>375.726</v>
      </c>
      <c r="D32" s="27">
        <v>342.163</v>
      </c>
      <c r="E32" s="26">
        <f t="shared" si="0"/>
        <v>0.09809067608128297</v>
      </c>
      <c r="F32">
        <v>794.216</v>
      </c>
      <c r="G32" s="36">
        <v>717.282</v>
      </c>
      <c r="H32" s="26">
        <f>F32/G32-1</f>
        <v>0.10725767550280074</v>
      </c>
    </row>
    <row r="33" spans="1:8" ht="16.5">
      <c r="A33" s="11" t="s">
        <v>16</v>
      </c>
      <c r="B33" s="9"/>
      <c r="C33" s="27">
        <v>212.848</v>
      </c>
      <c r="D33" s="27">
        <v>206.762</v>
      </c>
      <c r="E33" s="26">
        <f t="shared" si="0"/>
        <v>0.029434809104187387</v>
      </c>
      <c r="F33">
        <v>437.513</v>
      </c>
      <c r="G33" s="36">
        <v>411.218</v>
      </c>
      <c r="H33" s="26">
        <f>F33/G33-1</f>
        <v>0.0639441853226268</v>
      </c>
    </row>
    <row r="34" spans="1:8" ht="16.5">
      <c r="A34" s="11" t="s">
        <v>22</v>
      </c>
      <c r="B34" s="9"/>
      <c r="C34" s="47">
        <f>C33/C32*100</f>
        <v>56.6497926680613</v>
      </c>
      <c r="D34" s="47">
        <f>D33/D32*100</f>
        <v>60.42792470255405</v>
      </c>
      <c r="E34" s="26">
        <f t="shared" si="0"/>
        <v>-0.06252294867132946</v>
      </c>
      <c r="F34" s="47">
        <f>F33/F32*100</f>
        <v>55.08740695226487</v>
      </c>
      <c r="G34" s="47">
        <f>G33/G32*100</f>
        <v>57.330031981842566</v>
      </c>
      <c r="H34" s="26">
        <f>F34/G34-1</f>
        <v>-0.03911780531167286</v>
      </c>
    </row>
    <row r="35" spans="1:8" ht="16.5">
      <c r="A35" s="11"/>
      <c r="B35" s="9"/>
      <c r="C35" s="22"/>
      <c r="D35" s="27"/>
      <c r="E35" s="26"/>
      <c r="G35" s="22"/>
      <c r="H35" s="26"/>
    </row>
    <row r="36" spans="1:8" ht="18">
      <c r="A36" s="8" t="s">
        <v>31</v>
      </c>
      <c r="B36" s="9"/>
      <c r="C36" s="22"/>
      <c r="D36" s="27"/>
      <c r="E36" s="26"/>
      <c r="G36" s="22"/>
      <c r="H36" s="26"/>
    </row>
    <row r="37" spans="1:8" ht="16.5">
      <c r="A37" s="11" t="s">
        <v>11</v>
      </c>
      <c r="B37" s="9"/>
      <c r="C37" s="27">
        <v>6851</v>
      </c>
      <c r="D37" s="27">
        <v>7008</v>
      </c>
      <c r="E37" s="26">
        <f t="shared" si="0"/>
        <v>-0.022402968036529636</v>
      </c>
      <c r="F37" s="49">
        <v>14406</v>
      </c>
      <c r="G37" s="35">
        <v>14782</v>
      </c>
      <c r="H37" s="26">
        <f>F37/G37-1</f>
        <v>-0.025436341496414605</v>
      </c>
    </row>
    <row r="38" spans="1:8" ht="16.5">
      <c r="A38" s="11" t="s">
        <v>18</v>
      </c>
      <c r="B38" s="9"/>
      <c r="C38" s="22">
        <v>924.589</v>
      </c>
      <c r="D38" s="27">
        <v>875.717</v>
      </c>
      <c r="E38" s="26">
        <f t="shared" si="0"/>
        <v>0.055807983629414526</v>
      </c>
      <c r="F38" s="49">
        <v>1951.707</v>
      </c>
      <c r="G38" s="27">
        <v>1846.772</v>
      </c>
      <c r="H38" s="26">
        <f>F38/G38-1</f>
        <v>0.056820766180124105</v>
      </c>
    </row>
    <row r="39" spans="1:8" ht="16.5">
      <c r="A39" s="11" t="s">
        <v>19</v>
      </c>
      <c r="B39" s="9"/>
      <c r="C39" s="22">
        <v>646.352</v>
      </c>
      <c r="D39" s="27">
        <v>652.442</v>
      </c>
      <c r="E39" s="26">
        <f t="shared" si="0"/>
        <v>-0.009334163036714416</v>
      </c>
      <c r="F39" s="49">
        <v>1353.589</v>
      </c>
      <c r="G39" s="27">
        <v>1353.662</v>
      </c>
      <c r="H39" s="26">
        <f>F39/G39-1</f>
        <v>-5.392778995061409E-05</v>
      </c>
    </row>
    <row r="40" spans="1:8" ht="16.5">
      <c r="A40" s="11" t="s">
        <v>10</v>
      </c>
      <c r="B40" s="9"/>
      <c r="C40" s="23">
        <f>C39/C38*100</f>
        <v>69.906953251661</v>
      </c>
      <c r="D40" s="23">
        <f>D39/D38*100</f>
        <v>74.50374949898197</v>
      </c>
      <c r="E40" s="26">
        <f t="shared" si="0"/>
        <v>-0.061698857819012076</v>
      </c>
      <c r="F40" s="23">
        <f>F39/F38*100</f>
        <v>69.35410899279451</v>
      </c>
      <c r="G40" s="23">
        <f>G39/G38*100</f>
        <v>73.29881544662797</v>
      </c>
      <c r="H40" s="26">
        <f>F40/G40-1</f>
        <v>-0.05381678311985505</v>
      </c>
    </row>
    <row r="41" spans="1:8" ht="16.5">
      <c r="A41" s="5"/>
      <c r="B41" s="6"/>
      <c r="C41" s="37"/>
      <c r="D41" s="37"/>
      <c r="E41" s="16"/>
      <c r="G41" s="37"/>
      <c r="H41" s="21"/>
    </row>
    <row r="42" spans="1:8" ht="12.75">
      <c r="A42" s="14" t="s">
        <v>13</v>
      </c>
      <c r="B42" s="14"/>
      <c r="C42" s="14"/>
      <c r="D42" s="42"/>
      <c r="E42" s="14"/>
      <c r="F42" s="14"/>
      <c r="G42" s="14"/>
      <c r="H42" s="31"/>
    </row>
    <row r="43" spans="1:8" ht="12.75">
      <c r="A43" s="15" t="s">
        <v>23</v>
      </c>
      <c r="B43" s="13"/>
      <c r="C43" s="13"/>
      <c r="D43" s="13"/>
      <c r="E43" s="13"/>
      <c r="F43" s="13"/>
      <c r="G43" s="13"/>
      <c r="H43" s="32"/>
    </row>
    <row r="44" spans="1:9" ht="16.5">
      <c r="A44" s="15" t="s">
        <v>24</v>
      </c>
      <c r="B44" s="6"/>
      <c r="C44" s="9"/>
      <c r="D44" s="41"/>
      <c r="E44" s="9"/>
      <c r="F44" s="9"/>
      <c r="G44" s="39" t="s">
        <v>27</v>
      </c>
      <c r="H44" s="18"/>
      <c r="I44" s="15"/>
    </row>
    <row r="45" spans="1:9" ht="16.5">
      <c r="A45" s="13" t="s">
        <v>25</v>
      </c>
      <c r="C45" s="15"/>
      <c r="D45" s="9"/>
      <c r="E45" s="15"/>
      <c r="F45" s="15"/>
      <c r="G45" s="40"/>
      <c r="H45" s="19"/>
      <c r="I45" s="15"/>
    </row>
    <row r="46" spans="1:9" ht="16.5">
      <c r="A46" s="13"/>
      <c r="C46" s="15"/>
      <c r="D46" s="9"/>
      <c r="E46" s="15"/>
      <c r="F46" s="15"/>
      <c r="G46" s="40"/>
      <c r="H46" s="19"/>
      <c r="I46" s="15"/>
    </row>
    <row r="47" spans="1:8" ht="12.75">
      <c r="A47" s="28"/>
      <c r="H47" s="20"/>
    </row>
    <row r="48" ht="12.75">
      <c r="A48" s="29"/>
    </row>
    <row r="49" ht="12.75">
      <c r="A49" s="28"/>
    </row>
    <row r="50" ht="12.75">
      <c r="A50" s="30"/>
    </row>
    <row r="54" ht="12.75">
      <c r="A54" t="s">
        <v>26</v>
      </c>
    </row>
  </sheetData>
  <mergeCells count="4">
    <mergeCell ref="A1:H1"/>
    <mergeCell ref="A3:H3"/>
    <mergeCell ref="C5:E5"/>
    <mergeCell ref="F5:H5"/>
  </mergeCells>
  <printOptions/>
  <pageMargins left="0.38" right="0.24" top="1" bottom="0.53" header="0.5" footer="0.5"/>
  <pageSetup horizontalDpi="300" verticalDpi="300" orientation="portrait" paperSize="9" r:id="rId1"/>
  <ignoredErrors>
    <ignoredError sqref="E40 E34 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TG38484</cp:lastModifiedBy>
  <cp:lastPrinted>2011-03-17T10:34:46Z</cp:lastPrinted>
  <dcterms:created xsi:type="dcterms:W3CDTF">2004-01-22T06:59:21Z</dcterms:created>
  <dcterms:modified xsi:type="dcterms:W3CDTF">2011-03-17T10:35:38Z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