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0" windowWidth="11835" windowHeight="11640" activeTab="0"/>
  </bookViews>
  <sheets>
    <sheet name="NOV12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<sst xmlns="http://schemas.openxmlformats.org/spreadsheetml/2006/main" count="44" uniqueCount="34">
  <si>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Thai Airways International PCL</t>
  </si>
  <si>
    <t>Change</t>
  </si>
  <si>
    <t>Month</t>
  </si>
  <si>
    <t>Passenger</t>
  </si>
  <si>
    <t xml:space="preserve">    - Domestic</t>
  </si>
  <si>
    <t xml:space="preserve">    - Regional</t>
  </si>
  <si>
    <t xml:space="preserve">    - Australia</t>
  </si>
  <si>
    <t xml:space="preserve">    - Europe</t>
  </si>
  <si>
    <t>Cargo</t>
  </si>
  <si>
    <t>Cabin factor (%)</t>
  </si>
  <si>
    <t>Load factor (%)</t>
  </si>
  <si>
    <t>Number of single flights</t>
  </si>
  <si>
    <t>Passenger carried ('000)</t>
  </si>
  <si>
    <t>Note</t>
  </si>
  <si>
    <t>Cabin factor by region (%)</t>
  </si>
  <si>
    <t>MRFTK (million revenue freight ton kms.)</t>
  </si>
  <si>
    <t>MADTK (million available dead ton kms.)</t>
  </si>
  <si>
    <t>MATK (million available ton kms.)</t>
  </si>
  <si>
    <t>MRTK (million revenue ton kms.)</t>
  </si>
  <si>
    <t>MASK (million available seat kms.)</t>
  </si>
  <si>
    <t>MRPK (million revenue passenger kms.)</t>
  </si>
  <si>
    <t>Freight factor (%)</t>
  </si>
  <si>
    <t>(1) Non-scheduled flts excluded</t>
  </si>
  <si>
    <t>(2) Freight carried, only.</t>
  </si>
  <si>
    <t>(3) Total includes passengers, cargo, and mail</t>
  </si>
  <si>
    <t xml:space="preserve"> </t>
  </si>
  <si>
    <t xml:space="preserve"> Year to Date</t>
  </si>
  <si>
    <r>
      <t>MRPK by region(million revenue passenger kms.)</t>
    </r>
    <r>
      <rPr>
        <b/>
        <i/>
        <vertAlign val="superscript"/>
        <sz val="11"/>
        <rFont val="Arial Narrow"/>
        <family val="2"/>
      </rPr>
      <t>(1)</t>
    </r>
  </si>
  <si>
    <r>
      <t xml:space="preserve">Freight  carried (tons) </t>
    </r>
    <r>
      <rPr>
        <vertAlign val="superscript"/>
        <sz val="11"/>
        <rFont val="Arial Narrow"/>
        <family val="2"/>
      </rPr>
      <t>(2)</t>
    </r>
  </si>
  <si>
    <r>
      <t>Total</t>
    </r>
    <r>
      <rPr>
        <b/>
        <vertAlign val="superscript"/>
        <sz val="11"/>
        <rFont val="Arial Narrow"/>
        <family val="2"/>
      </rPr>
      <t>(3)</t>
    </r>
  </si>
  <si>
    <t>Jan-Nov 15</t>
  </si>
  <si>
    <t xml:space="preserve"> Monthly Operating Statistics - November 2016</t>
  </si>
  <si>
    <t xml:space="preserve">  </t>
  </si>
  <si>
    <t>Jan-Nov 16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</si>
</sst>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&quot;฿&quot;#,##0.00"/>
    <numFmt numFmtId="182" formatCode="#,##0.0"/>
    <numFmt numFmtId="183" formatCode="#,##0.000"/>
    <numFmt numFmtId="184" formatCode="00000"/>
    <numFmt numFmtId="185" formatCode="_(* #,##0.0_);_(* \(#,##0.0\);_(* &quot;-&quot;_);_(@_)"/>
    <numFmt numFmtId="186" formatCode="_(* #,##0.00_);_(* \(#,##0.00\);_(* &quot;-&quot;_);_(@_)"/>
    <numFmt numFmtId="187" formatCode="_(* #,##0.000_);_(* \(#,##0.000\);_(* &quot;-&quot;_);_(@_)"/>
    <numFmt numFmtId="188" formatCode="_(* #,##0.0000_);_(* \(#,##0.0000\);_(* &quot;-&quot;_);_(@_)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0.000"/>
    <numFmt numFmtId="194" formatCode="0.0000"/>
    <numFmt numFmtId="195" formatCode="0.0%"/>
    <numFmt numFmtId="196" formatCode="0.000%"/>
    <numFmt numFmtId="197" formatCode="_(* #,##0.0_);_(* \(#,##0.0\);_(* &quot;-&quot;??_);_(@_)"/>
    <numFmt numFmtId="198" formatCode="_(* #,##0_);_(* \(#,##0\);_(* &quot;-&quot;??_);_(@_)"/>
    <numFmt numFmtId="199" formatCode="_-* #,##0.0_-;\-* #,##0.0_-;_-* &quot;-&quot;_-;_-@_-"/>
    <numFmt numFmtId="200" formatCode="#,##0;[Red]#,##0"/>
    <numFmt numFmtId="201" formatCode="mm/dd/yyyy"/>
    <numFmt numFmtId="202" formatCode="_(* #,##0.000_);_(* \(#,##0.000\);_(* &quot;-&quot;??_);_(@_)"/>
    <numFmt numFmtId="203" formatCode="_-* #,##0.0_-;\-* #,##0.0_-;_-* &quot;-&quot;?_-;_-@_-"/>
    <numFmt numFmtId="204" formatCode="0.000000"/>
    <numFmt numFmtId="205" formatCode="0.00000"/>
    <numFmt numFmtId="206" formatCode="#,##0.0000"/>
    <numFmt numFmtId="207" formatCode="_-* #,##0.000_-;\-* #,##0.000_-;_-* &quot;-&quot;???_-;_-@_-"/>
    <numFmt numFmtId="208" formatCode="#,##0;[Red]\(#,##0\)"/>
    <numFmt numFmtId="209" formatCode="[$-409]dddd\,\ mmmm\ dd\,\ yyyy"/>
    <numFmt numFmtId="210" formatCode="[$-409]mmmm\-yy;@"/>
    <numFmt numFmtId="211" formatCode="_-* #,##0.0_-;\-* #,##0.0_-;_-* &quot;-&quot;??_-;_-@_-"/>
    <numFmt numFmtId="212" formatCode="[$-409]mmm\-yy;@"/>
    <numFmt numFmtId="213" formatCode="0.0000000"/>
  </numFmts>
  <fonts count="43">
    <font>
      <sz val="10"/>
      <name val="Arial"/>
      <family val="0"/>
    </font>
    <font>
      <b/>
      <sz val="11"/>
      <color indexed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vertAlign val="superscript"/>
      <sz val="11"/>
      <name val="Arial Narrow"/>
      <family val="2"/>
    </font>
    <font>
      <sz val="10"/>
      <name val="Arial Narrow"/>
      <family val="2"/>
    </font>
    <font>
      <b/>
      <i/>
      <vertAlign val="superscript"/>
      <sz val="11"/>
      <name val="Arial Narrow"/>
      <family val="2"/>
    </font>
    <font>
      <vertAlign val="superscript"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17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95" fontId="2" fillId="0" borderId="14" xfId="0" applyNumberFormat="1" applyFont="1" applyFill="1" applyBorder="1" applyAlignment="1">
      <alignment/>
    </xf>
    <xf numFmtId="198" fontId="0" fillId="0" borderId="14" xfId="42" applyNumberFormat="1" applyFont="1" applyFill="1" applyBorder="1" applyAlignment="1">
      <alignment/>
    </xf>
    <xf numFmtId="195" fontId="0" fillId="0" borderId="14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180" fontId="6" fillId="0" borderId="13" xfId="0" applyNumberFormat="1" applyFont="1" applyFill="1" applyBorder="1" applyAlignment="1">
      <alignment/>
    </xf>
    <xf numFmtId="198" fontId="6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198" fontId="0" fillId="0" borderId="14" xfId="0" applyNumberFormat="1" applyFont="1" applyFill="1" applyBorder="1" applyAlignment="1">
      <alignment/>
    </xf>
    <xf numFmtId="198" fontId="0" fillId="0" borderId="14" xfId="42" applyNumberFormat="1" applyFont="1" applyFill="1" applyBorder="1" applyAlignment="1">
      <alignment/>
    </xf>
    <xf numFmtId="195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195" fontId="0" fillId="0" borderId="14" xfId="0" applyNumberFormat="1" applyFill="1" applyBorder="1" applyAlignment="1">
      <alignment/>
    </xf>
    <xf numFmtId="197" fontId="0" fillId="0" borderId="14" xfId="42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98" fontId="0" fillId="0" borderId="14" xfId="0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7">
      <selection activeCell="N19" sqref="N19"/>
    </sheetView>
  </sheetViews>
  <sheetFormatPr defaultColWidth="9.140625" defaultRowHeight="12.75"/>
  <cols>
    <col min="1" max="1" width="33.8515625" style="0" customWidth="1"/>
    <col min="2" max="2" width="9.140625" style="0" hidden="1" customWidth="1"/>
    <col min="3" max="3" width="10.8515625" style="9" customWidth="1"/>
    <col min="4" max="4" width="12.28125" style="23" bestFit="1" customWidth="1"/>
    <col min="5" max="5" width="11.140625" style="23" bestFit="1" customWidth="1"/>
    <col min="6" max="6" width="11.421875" style="23" bestFit="1" customWidth="1"/>
    <col min="7" max="7" width="11.57421875" style="23" customWidth="1"/>
    <col min="8" max="8" width="9.140625" style="9" customWidth="1"/>
    <col min="9" max="9" width="9.140625" style="7" customWidth="1"/>
  </cols>
  <sheetData>
    <row r="1" spans="1:8" ht="16.5">
      <c r="A1" s="47" t="s">
        <v>0</v>
      </c>
      <c r="B1" s="47"/>
      <c r="C1" s="47"/>
      <c r="D1" s="47"/>
      <c r="E1" s="47"/>
      <c r="F1" s="47"/>
      <c r="G1" s="47"/>
      <c r="H1" s="47"/>
    </row>
    <row r="2" spans="1:8" ht="6" customHeight="1">
      <c r="A2" s="45"/>
      <c r="B2" s="45"/>
      <c r="C2" s="45"/>
      <c r="D2" s="45"/>
      <c r="E2" s="45"/>
      <c r="F2" s="45"/>
      <c r="G2" s="45"/>
      <c r="H2" s="45"/>
    </row>
    <row r="3" spans="1:8" ht="16.5">
      <c r="A3" s="48" t="s">
        <v>31</v>
      </c>
      <c r="B3" s="48"/>
      <c r="C3" s="48"/>
      <c r="D3" s="48"/>
      <c r="E3" s="48"/>
      <c r="F3" s="48"/>
      <c r="G3" s="48"/>
      <c r="H3" s="48"/>
    </row>
    <row r="4" spans="1:8" ht="16.5">
      <c r="A4" s="46">
        <v>6</v>
      </c>
      <c r="B4" s="46"/>
      <c r="C4" s="46"/>
      <c r="D4" s="46"/>
      <c r="E4" s="46"/>
      <c r="F4" s="46"/>
      <c r="G4" s="46"/>
      <c r="H4" s="46"/>
    </row>
    <row r="5" spans="1:9" s="9" customFormat="1" ht="16.5">
      <c r="A5" s="38"/>
      <c r="B5" s="39"/>
      <c r="C5" s="49" t="s">
        <v>2</v>
      </c>
      <c r="D5" s="50"/>
      <c r="E5" s="51"/>
      <c r="F5" s="49" t="s">
        <v>26</v>
      </c>
      <c r="G5" s="50"/>
      <c r="H5" s="51"/>
      <c r="I5" s="33"/>
    </row>
    <row r="6" spans="1:9" s="9" customFormat="1" ht="16.5">
      <c r="A6" s="40"/>
      <c r="B6" s="41"/>
      <c r="C6" s="10">
        <v>42675</v>
      </c>
      <c r="D6" s="10">
        <v>42309</v>
      </c>
      <c r="E6" s="11" t="s">
        <v>1</v>
      </c>
      <c r="F6" s="10" t="s">
        <v>33</v>
      </c>
      <c r="G6" s="10" t="s">
        <v>30</v>
      </c>
      <c r="H6" s="11" t="s">
        <v>1</v>
      </c>
      <c r="I6" s="33"/>
    </row>
    <row r="7" spans="1:9" s="9" customFormat="1" ht="16.5">
      <c r="A7" s="42" t="s">
        <v>3</v>
      </c>
      <c r="B7" s="20"/>
      <c r="C7" s="32"/>
      <c r="D7" s="13" t="s">
        <v>25</v>
      </c>
      <c r="E7" s="12"/>
      <c r="F7" s="24"/>
      <c r="G7" s="13" t="s">
        <v>25</v>
      </c>
      <c r="H7" s="12"/>
      <c r="I7" s="33"/>
    </row>
    <row r="8" spans="1:9" s="9" customFormat="1" ht="16.5">
      <c r="A8" s="29" t="s">
        <v>12</v>
      </c>
      <c r="B8" s="20"/>
      <c r="C8" s="13">
        <v>1473.009</v>
      </c>
      <c r="D8" s="13">
        <v>1514.358</v>
      </c>
      <c r="E8" s="26">
        <f>C8/D8-1</f>
        <v>-0.02730463998605348</v>
      </c>
      <c r="F8" s="13">
        <v>16467.707</v>
      </c>
      <c r="G8" s="13">
        <v>16795.527</v>
      </c>
      <c r="H8" s="34">
        <f>F8/G8-1</f>
        <v>-0.019518291983335767</v>
      </c>
      <c r="I8" s="33"/>
    </row>
    <row r="9" spans="1:8" ht="16.5">
      <c r="A9" s="4" t="s">
        <v>19</v>
      </c>
      <c r="B9" s="3"/>
      <c r="C9" s="13">
        <v>6779.563</v>
      </c>
      <c r="D9" s="13">
        <v>6671.476</v>
      </c>
      <c r="E9" s="26">
        <f>C9/D9-1</f>
        <v>0.016201362337209924</v>
      </c>
      <c r="F9" s="13">
        <v>73771.322</v>
      </c>
      <c r="G9" s="13">
        <v>73734.083</v>
      </c>
      <c r="H9" s="34">
        <f>F9/G9-1</f>
        <v>0.0005050445938277193</v>
      </c>
    </row>
    <row r="10" spans="1:8" ht="16.5">
      <c r="A10" s="4" t="s">
        <v>20</v>
      </c>
      <c r="B10" s="3"/>
      <c r="C10" s="13">
        <v>4937.66</v>
      </c>
      <c r="D10" s="13">
        <v>4804.903</v>
      </c>
      <c r="E10" s="26">
        <f>C10/D10-1</f>
        <v>0.02762948596464887</v>
      </c>
      <c r="F10" s="13">
        <v>54090.125</v>
      </c>
      <c r="G10" s="13">
        <v>53857.668</v>
      </c>
      <c r="H10" s="34">
        <f>F10/G10-1</f>
        <v>0.004316135633648299</v>
      </c>
    </row>
    <row r="11" spans="1:8" ht="16.5">
      <c r="A11" s="4" t="s">
        <v>9</v>
      </c>
      <c r="B11" s="3"/>
      <c r="C11" s="35">
        <f>C10/C9*100</f>
        <v>72.83153796196008</v>
      </c>
      <c r="D11" s="35">
        <v>72.02158862596524</v>
      </c>
      <c r="E11" s="26">
        <f>C11/D11-1</f>
        <v>0.011245924332511148</v>
      </c>
      <c r="F11" s="35">
        <f>F10/F9*100</f>
        <v>73.3213443023293</v>
      </c>
      <c r="G11" s="35">
        <v>73.04311087723163</v>
      </c>
      <c r="H11" s="34">
        <f>F11/G11-1</f>
        <v>0.0038091672404987342</v>
      </c>
    </row>
    <row r="12" spans="3:9" s="9" customFormat="1" ht="15.75" customHeight="1">
      <c r="C12" s="32"/>
      <c r="D12" s="32"/>
      <c r="E12" s="26"/>
      <c r="F12" s="27"/>
      <c r="G12" s="27"/>
      <c r="H12" s="34"/>
      <c r="I12" s="33"/>
    </row>
    <row r="13" spans="1:9" s="9" customFormat="1" ht="16.5">
      <c r="A13" s="43" t="s">
        <v>14</v>
      </c>
      <c r="B13" s="20"/>
      <c r="C13" s="32"/>
      <c r="D13" s="32"/>
      <c r="E13" s="26"/>
      <c r="F13" s="27"/>
      <c r="G13" s="27"/>
      <c r="H13" s="34"/>
      <c r="I13" s="33"/>
    </row>
    <row r="14" spans="1:8" ht="16.5">
      <c r="A14" s="29" t="s">
        <v>4</v>
      </c>
      <c r="B14" s="3"/>
      <c r="C14" s="35">
        <v>68.8</v>
      </c>
      <c r="D14" s="35">
        <v>72.9</v>
      </c>
      <c r="E14" s="14">
        <f>C14/D14-1</f>
        <v>-0.056241426611797096</v>
      </c>
      <c r="F14" s="35">
        <v>74.4</v>
      </c>
      <c r="G14" s="35">
        <v>76.3</v>
      </c>
      <c r="H14" s="14">
        <f>F14/G14-1</f>
        <v>-0.024901703800786268</v>
      </c>
    </row>
    <row r="15" spans="1:8" ht="16.5">
      <c r="A15" s="4" t="s">
        <v>5</v>
      </c>
      <c r="B15" s="3"/>
      <c r="C15" s="35">
        <v>70.4</v>
      </c>
      <c r="D15" s="35">
        <v>73.3</v>
      </c>
      <c r="E15" s="14">
        <f>C15/D15-1</f>
        <v>-0.03956343792632999</v>
      </c>
      <c r="F15" s="35">
        <v>71.7</v>
      </c>
      <c r="G15" s="35">
        <v>74.6</v>
      </c>
      <c r="H15" s="14">
        <f>F15/G15-1</f>
        <v>-0.03887399463806962</v>
      </c>
    </row>
    <row r="16" spans="1:8" ht="16.5">
      <c r="A16" s="4" t="s">
        <v>6</v>
      </c>
      <c r="B16" s="3"/>
      <c r="C16" s="35">
        <v>76.3</v>
      </c>
      <c r="D16" s="35">
        <v>73.9</v>
      </c>
      <c r="E16" s="14">
        <f>C16/D16-1</f>
        <v>0.03247631935047357</v>
      </c>
      <c r="F16" s="35">
        <v>74.5</v>
      </c>
      <c r="G16" s="35">
        <v>71.3</v>
      </c>
      <c r="H16" s="14">
        <f>F16/G16-1</f>
        <v>0.04488078541374474</v>
      </c>
    </row>
    <row r="17" spans="1:8" ht="16.5">
      <c r="A17" s="4" t="s">
        <v>7</v>
      </c>
      <c r="B17" s="3"/>
      <c r="C17" s="35">
        <v>75.2</v>
      </c>
      <c r="D17" s="35">
        <v>69.6</v>
      </c>
      <c r="E17" s="14">
        <f>C17/D17-1</f>
        <v>0.08045977011494276</v>
      </c>
      <c r="F17" s="35">
        <v>75.2</v>
      </c>
      <c r="G17" s="35">
        <v>71.5</v>
      </c>
      <c r="H17" s="14">
        <f>F17/G17-1</f>
        <v>0.051748251748251706</v>
      </c>
    </row>
    <row r="18" spans="1:9" s="9" customFormat="1" ht="16.5">
      <c r="A18" s="29"/>
      <c r="B18" s="20"/>
      <c r="C18" s="32"/>
      <c r="D18" s="32"/>
      <c r="E18" s="26"/>
      <c r="F18" s="27"/>
      <c r="G18" s="27"/>
      <c r="H18" s="14" t="s">
        <v>25</v>
      </c>
      <c r="I18" s="33"/>
    </row>
    <row r="19" spans="1:9" s="9" customFormat="1" ht="18">
      <c r="A19" s="43" t="s">
        <v>27</v>
      </c>
      <c r="B19" s="20"/>
      <c r="C19" s="32"/>
      <c r="D19" s="32"/>
      <c r="E19" s="26"/>
      <c r="F19" s="27"/>
      <c r="G19" s="27"/>
      <c r="H19" s="34"/>
      <c r="I19" s="33"/>
    </row>
    <row r="20" spans="1:8" ht="16.5">
      <c r="A20" s="29" t="s">
        <v>4</v>
      </c>
      <c r="B20" s="3"/>
      <c r="C20" s="25">
        <v>160.909</v>
      </c>
      <c r="D20" s="25">
        <v>171.183</v>
      </c>
      <c r="E20" s="26">
        <f>C20/D20-1</f>
        <v>-0.060017641938743926</v>
      </c>
      <c r="F20" s="13">
        <v>1760.988</v>
      </c>
      <c r="G20" s="25">
        <v>1842.524</v>
      </c>
      <c r="H20" s="34">
        <f>F20/G20-1</f>
        <v>-0.04425234081075735</v>
      </c>
    </row>
    <row r="21" spans="1:8" ht="16.5">
      <c r="A21" s="4" t="s">
        <v>5</v>
      </c>
      <c r="B21" s="3"/>
      <c r="C21" s="25">
        <v>2268.307</v>
      </c>
      <c r="D21" s="25">
        <v>2339.709</v>
      </c>
      <c r="E21" s="26">
        <f>C21/D21-1</f>
        <v>-0.030517470334986085</v>
      </c>
      <c r="F21" s="25">
        <v>25694.838</v>
      </c>
      <c r="G21" s="25">
        <v>26077.924</v>
      </c>
      <c r="H21" s="34">
        <f>F21/G21-1</f>
        <v>-0.014690049714079945</v>
      </c>
    </row>
    <row r="22" spans="1:8" ht="16.5">
      <c r="A22" s="4" t="s">
        <v>6</v>
      </c>
      <c r="B22" s="3"/>
      <c r="C22" s="25">
        <v>653.38</v>
      </c>
      <c r="D22" s="25">
        <v>586.665</v>
      </c>
      <c r="E22" s="26">
        <f>C22/D22-1</f>
        <v>0.11371907306554863</v>
      </c>
      <c r="F22" s="25">
        <v>6976.894</v>
      </c>
      <c r="G22" s="25">
        <v>6462.64</v>
      </c>
      <c r="H22" s="34">
        <f>F22/G22-1</f>
        <v>0.07957336320760544</v>
      </c>
    </row>
    <row r="23" spans="1:8" ht="16.5">
      <c r="A23" s="4" t="s">
        <v>7</v>
      </c>
      <c r="B23" s="3"/>
      <c r="C23" s="25">
        <v>1855.064</v>
      </c>
      <c r="D23" s="25">
        <v>1703.756</v>
      </c>
      <c r="E23" s="26">
        <f>C23/D23-1</f>
        <v>0.08880849135674351</v>
      </c>
      <c r="F23" s="25">
        <v>19565.322</v>
      </c>
      <c r="G23" s="25">
        <v>18290.306</v>
      </c>
      <c r="H23" s="34">
        <f>F23/G23-1</f>
        <v>0.06970993268237291</v>
      </c>
    </row>
    <row r="24" spans="1:9" s="9" customFormat="1" ht="16.5">
      <c r="A24" s="29"/>
      <c r="B24" s="20"/>
      <c r="C24" s="32"/>
      <c r="D24" s="32"/>
      <c r="E24" s="26"/>
      <c r="F24" s="27"/>
      <c r="G24" s="27"/>
      <c r="H24" s="34"/>
      <c r="I24" s="33"/>
    </row>
    <row r="25" spans="1:9" s="9" customFormat="1" ht="16.5">
      <c r="A25" s="42" t="s">
        <v>8</v>
      </c>
      <c r="B25" s="20"/>
      <c r="C25" s="32" t="s">
        <v>25</v>
      </c>
      <c r="D25" s="32" t="s">
        <v>25</v>
      </c>
      <c r="E25" s="26"/>
      <c r="F25" s="27"/>
      <c r="G25" s="27"/>
      <c r="H25" s="34"/>
      <c r="I25" s="33"/>
    </row>
    <row r="26" spans="1:9" s="9" customFormat="1" ht="18">
      <c r="A26" s="29" t="s">
        <v>28</v>
      </c>
      <c r="B26" s="20"/>
      <c r="C26" s="13">
        <v>53555.439</v>
      </c>
      <c r="D26" s="13">
        <v>48416.055</v>
      </c>
      <c r="E26" s="26">
        <f>C26/D26-1</f>
        <v>0.10615040816522536</v>
      </c>
      <c r="F26" s="44">
        <v>520111.88</v>
      </c>
      <c r="G26" s="44">
        <v>499005.669</v>
      </c>
      <c r="H26" s="34">
        <f>F26/G26-1</f>
        <v>0.04229653551290613</v>
      </c>
      <c r="I26" s="33"/>
    </row>
    <row r="27" spans="1:8" ht="16.5">
      <c r="A27" s="4" t="s">
        <v>16</v>
      </c>
      <c r="B27" s="3"/>
      <c r="C27" s="25">
        <v>299.732</v>
      </c>
      <c r="D27" s="13">
        <v>283.688</v>
      </c>
      <c r="E27" s="26">
        <f>C27/D27-1</f>
        <v>0.05655508868898251</v>
      </c>
      <c r="F27" s="25">
        <v>3224.753</v>
      </c>
      <c r="G27" s="13">
        <v>3189.775</v>
      </c>
      <c r="H27" s="34">
        <f>F27/G27-1</f>
        <v>0.010965663722362962</v>
      </c>
    </row>
    <row r="28" spans="1:8" ht="16.5">
      <c r="A28" s="4" t="s">
        <v>15</v>
      </c>
      <c r="B28" s="3"/>
      <c r="C28" s="25">
        <v>201.366</v>
      </c>
      <c r="D28" s="25">
        <v>187.364</v>
      </c>
      <c r="E28" s="26">
        <f>C28/D28-1</f>
        <v>0.07473153860933812</v>
      </c>
      <c r="F28" s="25">
        <v>1915.229</v>
      </c>
      <c r="G28" s="13">
        <v>1911.831</v>
      </c>
      <c r="H28" s="34">
        <f>F28/G28-1</f>
        <v>0.0017773537514560456</v>
      </c>
    </row>
    <row r="29" spans="1:8" ht="16.5">
      <c r="A29" s="4" t="s">
        <v>21</v>
      </c>
      <c r="B29" s="3"/>
      <c r="C29" s="35">
        <f>C28/C27*100</f>
        <v>67.18201593423458</v>
      </c>
      <c r="D29" s="35">
        <v>66.04579679084065</v>
      </c>
      <c r="E29" s="26">
        <f>C29/D29-1</f>
        <v>0.017203504213783694</v>
      </c>
      <c r="F29" s="35">
        <f>F28/F27*100</f>
        <v>59.39149448035245</v>
      </c>
      <c r="G29" s="35">
        <v>59.936233746894374</v>
      </c>
      <c r="H29" s="34">
        <f>F29/G29-1</f>
        <v>-0.009088646925035526</v>
      </c>
    </row>
    <row r="30" spans="1:9" s="9" customFormat="1" ht="16.5">
      <c r="A30" s="29"/>
      <c r="B30" s="20"/>
      <c r="C30" s="32"/>
      <c r="D30" s="32"/>
      <c r="E30" s="26"/>
      <c r="F30" s="27"/>
      <c r="G30" s="27"/>
      <c r="H30" s="34"/>
      <c r="I30" s="33"/>
    </row>
    <row r="31" spans="1:9" s="9" customFormat="1" ht="18">
      <c r="A31" s="42" t="s">
        <v>29</v>
      </c>
      <c r="B31" s="20"/>
      <c r="C31" s="32"/>
      <c r="D31" s="32"/>
      <c r="E31" s="26"/>
      <c r="F31" s="27"/>
      <c r="G31" s="27"/>
      <c r="H31" s="34"/>
      <c r="I31" s="33"/>
    </row>
    <row r="32" spans="1:8" ht="16.5">
      <c r="A32" s="4" t="s">
        <v>11</v>
      </c>
      <c r="B32" s="3"/>
      <c r="C32" s="25">
        <v>6205</v>
      </c>
      <c r="D32" s="25">
        <v>6533</v>
      </c>
      <c r="E32" s="26">
        <f>C32/D32-1</f>
        <v>-0.05020664319608148</v>
      </c>
      <c r="F32" s="25">
        <v>69411</v>
      </c>
      <c r="G32" s="25">
        <v>71469</v>
      </c>
      <c r="H32" s="26">
        <f>F32/G32-1</f>
        <v>-0.028795701632875814</v>
      </c>
    </row>
    <row r="33" spans="1:8" ht="16.5">
      <c r="A33" s="4" t="s">
        <v>17</v>
      </c>
      <c r="B33" s="3"/>
      <c r="C33" s="25">
        <v>977.688</v>
      </c>
      <c r="D33" s="13">
        <v>950.836</v>
      </c>
      <c r="E33" s="26">
        <f>C33/D33-1</f>
        <v>0.028240411595690462</v>
      </c>
      <c r="F33" s="25">
        <v>10601.885</v>
      </c>
      <c r="G33" s="25">
        <v>10563.183</v>
      </c>
      <c r="H33" s="34">
        <f>F33/G33-1</f>
        <v>0.0036638577595407007</v>
      </c>
    </row>
    <row r="34" spans="1:8" ht="16.5">
      <c r="A34" s="4" t="s">
        <v>18</v>
      </c>
      <c r="B34" s="3"/>
      <c r="C34" s="25">
        <v>703.397</v>
      </c>
      <c r="D34" s="13">
        <v>674.007</v>
      </c>
      <c r="E34" s="26">
        <f>C34/D34-1</f>
        <v>0.043604888376530315</v>
      </c>
      <c r="F34" s="13">
        <v>7390.524</v>
      </c>
      <c r="G34" s="13">
        <v>7360.678</v>
      </c>
      <c r="H34" s="34">
        <f>F34/G34-1</f>
        <v>0.0040547895180309546</v>
      </c>
    </row>
    <row r="35" spans="1:8" ht="16.5">
      <c r="A35" s="4" t="s">
        <v>10</v>
      </c>
      <c r="B35" s="3"/>
      <c r="C35" s="35">
        <v>71.9</v>
      </c>
      <c r="D35" s="35">
        <v>70.88572582443238</v>
      </c>
      <c r="E35" s="26">
        <f>C35/D35-1</f>
        <v>0.014308581364882222</v>
      </c>
      <c r="F35" s="35">
        <f>F34/F33*100</f>
        <v>69.7095280697725</v>
      </c>
      <c r="G35" s="35">
        <v>69.68238645491608</v>
      </c>
      <c r="H35" s="34">
        <f>F35/G35-1</f>
        <v>0.00038950466878717727</v>
      </c>
    </row>
    <row r="36" spans="1:8" ht="16.5">
      <c r="A36" s="1"/>
      <c r="B36" s="2"/>
      <c r="C36" s="32" t="s">
        <v>32</v>
      </c>
      <c r="D36" s="32"/>
      <c r="E36" s="15"/>
      <c r="F36" s="27"/>
      <c r="G36" s="27"/>
      <c r="H36" s="12"/>
    </row>
    <row r="37" spans="1:8" ht="12.75">
      <c r="A37" s="6" t="s">
        <v>13</v>
      </c>
      <c r="B37" s="6"/>
      <c r="C37" s="16"/>
      <c r="D37" s="28"/>
      <c r="E37" s="16"/>
      <c r="F37" s="16"/>
      <c r="G37" s="16"/>
      <c r="H37" s="17"/>
    </row>
    <row r="38" spans="1:8" ht="12.75">
      <c r="A38" s="7" t="s">
        <v>22</v>
      </c>
      <c r="B38" s="5"/>
      <c r="C38" s="8"/>
      <c r="D38" s="30"/>
      <c r="E38" s="18"/>
      <c r="F38" s="8"/>
      <c r="G38" s="8"/>
      <c r="H38" s="19"/>
    </row>
    <row r="39" spans="1:8" ht="16.5">
      <c r="A39" s="7" t="s">
        <v>23</v>
      </c>
      <c r="B39" s="2"/>
      <c r="C39" s="20"/>
      <c r="D39" s="8"/>
      <c r="E39" s="20"/>
      <c r="F39" s="20"/>
      <c r="G39" s="36" t="s">
        <v>25</v>
      </c>
      <c r="H39" s="21"/>
    </row>
    <row r="40" spans="1:8" ht="12.75">
      <c r="A40" s="5" t="s">
        <v>24</v>
      </c>
      <c r="C40" s="33"/>
      <c r="D40" s="31"/>
      <c r="E40" s="28"/>
      <c r="F40" s="28"/>
      <c r="G40" s="37"/>
      <c r="H40" s="22"/>
    </row>
    <row r="41" spans="1:8" ht="16.5">
      <c r="A41" s="5"/>
      <c r="C41" s="33"/>
      <c r="D41" s="20"/>
      <c r="E41" s="28"/>
      <c r="F41" s="28"/>
      <c r="G41" s="37"/>
      <c r="H41" s="22"/>
    </row>
  </sheetData>
  <sheetProtection/>
  <mergeCells count="4">
    <mergeCell ref="A1:H1"/>
    <mergeCell ref="A3:H3"/>
    <mergeCell ref="C5:E5"/>
    <mergeCell ref="F5:H5"/>
  </mergeCells>
  <printOptions/>
  <pageMargins left="0.24" right="0.24" top="0.44" bottom="0.19" header="0.3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BKKEMR/Krittiyalux Sahavejjabhand</dc:creator>
  <cp:keywords/>
  <dc:description/>
  <cp:lastModifiedBy>Administrator</cp:lastModifiedBy>
  <cp:lastPrinted>2015-12-16T09:04:55Z</cp:lastPrinted>
  <dcterms:created xsi:type="dcterms:W3CDTF">2004-01-22T06:59:21Z</dcterms:created>
  <dcterms:modified xsi:type="dcterms:W3CDTF">2016-12-15T06:35:04Z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-906488888</vt:i4>
  </property>
  <property fmtid="{D5CDD505-2E9C-101B-9397-08002B2CF9AE}" pid="3" name="_EmailSubject">
    <vt:lpwstr>Stat</vt:lpwstr>
  </property>
  <property fmtid="{D5CDD505-2E9C-101B-9397-08002B2CF9AE}" pid="4" name="_AuthorEmail">
    <vt:lpwstr>surasak@privateequitythai.com</vt:lpwstr>
  </property>
  <property fmtid="{D5CDD505-2E9C-101B-9397-08002B2CF9AE}" pid="5" name="_AuthorEmailDisplayName">
    <vt:lpwstr>Surasak Khaoroptham</vt:lpwstr>
  </property>
  <property fmtid="{D5CDD505-2E9C-101B-9397-08002B2CF9AE}" pid="6" name="_ReviewingToolsShownOnce">
    <vt:lpwstr/>
  </property>
</Properties>
</file>