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40" windowWidth="11835" windowHeight="12270" activeTab="0"/>
  </bookViews>
  <sheets>
    <sheet name="AUG14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<sst xmlns="http://schemas.openxmlformats.org/spreadsheetml/2006/main" count="41" uniqueCount="33">
  <si>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</si>
  <si>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</si>
  <si>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</si>
  <si>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</si>
  <si>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</si>
  <si>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</si>
  <si>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</si>
  <si>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</si>
  <si>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</si>
  <si>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</si>
  <si>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</si>
  <si>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</si>
  <si>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</si>
  <si>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</si>
  <si>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</si>
  <si>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</si>
  <si>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</si>
  <si>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</si>
  <si>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</si>
  <si>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</si>
  <si>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</si>
  <si>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</si>
  <si>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</si>
  <si>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</si>
  <si>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</si>
  <si>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</si>
  <si>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</si>
  <si>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</si>
  <si>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</si>
  <si>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</si>
  <si>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>Jan-Aug 15</t>
  </si>
  <si>
    <t>Jan-Aug 16</t>
  </si>
  <si>
    <t xml:space="preserve"> Monthly Operating Statistics - August 2016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</si>
</sst>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  <numFmt numFmtId="209" formatCode="[$-409]dddd\,\ mmmm\ dd\,\ yyyy"/>
    <numFmt numFmtId="210" formatCode="[$-409]mmmm\-yy;@"/>
    <numFmt numFmtId="211" formatCode="_-* #,##0.0_-;\-* #,##0.0_-;_-* &quot;-&quot;??_-;_-@_-"/>
    <numFmt numFmtId="212" formatCode="[$-409]mmm\-yy;@"/>
    <numFmt numFmtId="213" formatCode="0.0000000"/>
  </numFmts>
  <fonts count="43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17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95" fontId="2" fillId="0" borderId="15" xfId="0" applyNumberFormat="1" applyFont="1" applyFill="1" applyBorder="1" applyAlignment="1">
      <alignment/>
    </xf>
    <xf numFmtId="198" fontId="0" fillId="0" borderId="15" xfId="42" applyNumberFormat="1" applyFont="1" applyFill="1" applyBorder="1" applyAlignment="1">
      <alignment/>
    </xf>
    <xf numFmtId="195" fontId="0" fillId="0" borderId="15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198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98" fontId="0" fillId="0" borderId="15" xfId="0" applyNumberFormat="1" applyFont="1" applyFill="1" applyBorder="1" applyAlignment="1">
      <alignment/>
    </xf>
    <xf numFmtId="198" fontId="0" fillId="0" borderId="15" xfId="42" applyNumberFormat="1" applyFont="1" applyFill="1" applyBorder="1" applyAlignment="1">
      <alignment/>
    </xf>
    <xf numFmtId="195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95" fontId="0" fillId="0" borderId="15" xfId="0" applyNumberFormat="1" applyFill="1" applyBorder="1" applyAlignment="1">
      <alignment/>
    </xf>
    <xf numFmtId="197" fontId="0" fillId="0" borderId="15" xfId="42" applyNumberFormat="1" applyFont="1" applyFill="1" applyBorder="1" applyAlignment="1">
      <alignment/>
    </xf>
    <xf numFmtId="197" fontId="0" fillId="0" borderId="15" xfId="42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95" fontId="2" fillId="34" borderId="16" xfId="0" applyNumberFormat="1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43" fontId="2" fillId="0" borderId="16" xfId="42" applyFont="1" applyFill="1" applyBorder="1" applyAlignment="1">
      <alignment/>
    </xf>
    <xf numFmtId="0" fontId="0" fillId="0" borderId="16" xfId="0" applyFont="1" applyFill="1" applyBorder="1" applyAlignment="1">
      <alignment/>
    </xf>
    <xf numFmtId="198" fontId="0" fillId="0" borderId="15" xfId="42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6">
      <selection activeCell="O6" sqref="O6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11" customWidth="1"/>
    <col min="4" max="4" width="12.28125" style="25" bestFit="1" customWidth="1"/>
    <col min="5" max="5" width="11.140625" style="25" bestFit="1" customWidth="1"/>
    <col min="6" max="6" width="11.421875" style="25" bestFit="1" customWidth="1"/>
    <col min="7" max="7" width="11.57421875" style="25" customWidth="1"/>
    <col min="8" max="8" width="9.140625" style="11" customWidth="1"/>
    <col min="9" max="9" width="9.140625" style="9" customWidth="1"/>
  </cols>
  <sheetData>
    <row r="1" spans="1:8" ht="16.5">
      <c r="A1" s="56" t="s">
        <v>0</v>
      </c>
      <c r="B1" s="56"/>
      <c r="C1" s="56"/>
      <c r="D1" s="56"/>
      <c r="E1" s="56"/>
      <c r="F1" s="56"/>
      <c r="G1" s="56"/>
      <c r="H1" s="56"/>
    </row>
    <row r="2" spans="1:8" ht="6" customHeight="1">
      <c r="A2" s="36"/>
      <c r="B2" s="36"/>
      <c r="C2" s="36"/>
      <c r="D2" s="36"/>
      <c r="E2" s="36"/>
      <c r="F2" s="36"/>
      <c r="G2" s="36"/>
      <c r="H2" s="36"/>
    </row>
    <row r="3" spans="1:8" ht="16.5">
      <c r="A3" s="56" t="s">
        <v>32</v>
      </c>
      <c r="B3" s="56"/>
      <c r="C3" s="56"/>
      <c r="D3" s="56"/>
      <c r="E3" s="56"/>
      <c r="F3" s="56"/>
      <c r="G3" s="56"/>
      <c r="H3" s="56"/>
    </row>
    <row r="4" spans="1:8" ht="16.5">
      <c r="A4" s="37">
        <v>6</v>
      </c>
      <c r="B4" s="37"/>
      <c r="C4" s="37"/>
      <c r="D4" s="37"/>
      <c r="E4" s="37"/>
      <c r="F4" s="37"/>
      <c r="G4" s="37"/>
      <c r="H4" s="37"/>
    </row>
    <row r="5" spans="1:9" s="11" customFormat="1" ht="16.5">
      <c r="A5" s="45"/>
      <c r="B5" s="46"/>
      <c r="C5" s="57" t="s">
        <v>2</v>
      </c>
      <c r="D5" s="58"/>
      <c r="E5" s="59"/>
      <c r="F5" s="57" t="s">
        <v>26</v>
      </c>
      <c r="G5" s="58"/>
      <c r="H5" s="59"/>
      <c r="I5" s="35"/>
    </row>
    <row r="6" spans="1:9" s="11" customFormat="1" ht="16.5">
      <c r="A6" s="47"/>
      <c r="B6" s="48"/>
      <c r="C6" s="12">
        <v>42583</v>
      </c>
      <c r="D6" s="12">
        <v>42217</v>
      </c>
      <c r="E6" s="13" t="s">
        <v>1</v>
      </c>
      <c r="F6" s="12" t="s">
        <v>31</v>
      </c>
      <c r="G6" s="12" t="s">
        <v>30</v>
      </c>
      <c r="H6" s="13" t="s">
        <v>1</v>
      </c>
      <c r="I6" s="35"/>
    </row>
    <row r="7" spans="1:8" ht="16.5">
      <c r="A7" s="1"/>
      <c r="B7" s="2"/>
      <c r="C7" s="51"/>
      <c r="D7" s="52"/>
      <c r="E7" s="43"/>
      <c r="G7" s="53"/>
      <c r="H7" s="44"/>
    </row>
    <row r="8" spans="1:9" s="11" customFormat="1" ht="16.5">
      <c r="A8" s="49" t="s">
        <v>3</v>
      </c>
      <c r="B8" s="22"/>
      <c r="C8" s="34"/>
      <c r="D8" s="15" t="s">
        <v>25</v>
      </c>
      <c r="E8" s="14"/>
      <c r="F8" s="26"/>
      <c r="G8" s="15" t="s">
        <v>25</v>
      </c>
      <c r="H8" s="14"/>
      <c r="I8" s="35"/>
    </row>
    <row r="9" spans="1:9" s="11" customFormat="1" ht="16.5">
      <c r="A9" s="31" t="s">
        <v>12</v>
      </c>
      <c r="B9" s="22"/>
      <c r="C9" s="15">
        <v>1522.631</v>
      </c>
      <c r="D9" s="15">
        <v>1583.776</v>
      </c>
      <c r="E9" s="16">
        <f>C9/D9-1</f>
        <v>-0.03860710100418241</v>
      </c>
      <c r="F9" s="15">
        <v>12245.988</v>
      </c>
      <c r="G9" s="15">
        <v>12565.664</v>
      </c>
      <c r="H9" s="38">
        <f>F9/G9-1</f>
        <v>-0.02544043832462828</v>
      </c>
      <c r="I9" s="35"/>
    </row>
    <row r="10" spans="1:8" ht="16.5">
      <c r="A10" s="6" t="s">
        <v>19</v>
      </c>
      <c r="B10" s="5"/>
      <c r="C10" s="15">
        <v>6844.755058</v>
      </c>
      <c r="D10" s="15">
        <v>6772.954</v>
      </c>
      <c r="E10" s="16">
        <f>C10/D10-1</f>
        <v>0.010601143607353647</v>
      </c>
      <c r="F10" s="15">
        <v>53660.91795</v>
      </c>
      <c r="G10" s="15">
        <v>54312.462</v>
      </c>
      <c r="H10" s="38">
        <f>F10/G10-1</f>
        <v>-0.011996216448445951</v>
      </c>
    </row>
    <row r="11" spans="1:8" ht="16.5">
      <c r="A11" s="6" t="s">
        <v>20</v>
      </c>
      <c r="B11" s="5"/>
      <c r="C11" s="15">
        <v>5070.030726</v>
      </c>
      <c r="D11" s="15">
        <v>5287.061</v>
      </c>
      <c r="E11" s="16">
        <f>C11/D11-1</f>
        <v>-0.041049322865766014</v>
      </c>
      <c r="F11" s="15">
        <v>39786.48081</v>
      </c>
      <c r="G11" s="15">
        <v>40153.069</v>
      </c>
      <c r="H11" s="38">
        <f>F11/G11-1</f>
        <v>-0.009129767639928121</v>
      </c>
    </row>
    <row r="12" spans="1:8" ht="16.5">
      <c r="A12" s="6" t="s">
        <v>9</v>
      </c>
      <c r="B12" s="5"/>
      <c r="C12" s="39">
        <f>C11/C10*100</f>
        <v>74.07176272983295</v>
      </c>
      <c r="D12" s="39">
        <f>D11/D10*100</f>
        <v>78.0613746970672</v>
      </c>
      <c r="E12" s="16">
        <f>C12/D12-1</f>
        <v>-0.05110865626843919</v>
      </c>
      <c r="F12" s="39">
        <f>F11/F10*100</f>
        <v>74.14424189886599</v>
      </c>
      <c r="G12" s="39">
        <f>G11/G10*100</f>
        <v>73.92975299112753</v>
      </c>
      <c r="H12" s="38">
        <f>F12/G12-1</f>
        <v>0.002901252865868509</v>
      </c>
    </row>
    <row r="13" spans="1:9" s="11" customFormat="1" ht="15.75" customHeight="1">
      <c r="A13" s="55"/>
      <c r="C13" s="34"/>
      <c r="D13" s="34"/>
      <c r="E13" s="28"/>
      <c r="F13" s="29"/>
      <c r="G13" s="29"/>
      <c r="H13" s="38"/>
      <c r="I13" s="35"/>
    </row>
    <row r="14" spans="1:9" s="11" customFormat="1" ht="16.5">
      <c r="A14" s="50" t="s">
        <v>14</v>
      </c>
      <c r="B14" s="22"/>
      <c r="C14" s="34"/>
      <c r="D14" s="34"/>
      <c r="E14" s="28"/>
      <c r="F14" s="29"/>
      <c r="G14" s="29"/>
      <c r="H14" s="38"/>
      <c r="I14" s="35"/>
    </row>
    <row r="15" spans="1:8" ht="16.5">
      <c r="A15" s="31" t="s">
        <v>4</v>
      </c>
      <c r="B15" s="5"/>
      <c r="C15" s="39">
        <v>83.2</v>
      </c>
      <c r="D15" s="39">
        <v>85</v>
      </c>
      <c r="E15" s="16">
        <f>C15/D15-1</f>
        <v>-0.02117647058823524</v>
      </c>
      <c r="F15" s="39">
        <v>77.3</v>
      </c>
      <c r="G15" s="39">
        <v>79</v>
      </c>
      <c r="H15" s="16">
        <f>F15/G15-1</f>
        <v>-0.021518987341772156</v>
      </c>
    </row>
    <row r="16" spans="1:8" ht="16.5">
      <c r="A16" s="6" t="s">
        <v>5</v>
      </c>
      <c r="B16" s="5"/>
      <c r="C16" s="39">
        <v>71.7</v>
      </c>
      <c r="D16" s="39">
        <v>77.6</v>
      </c>
      <c r="E16" s="16">
        <f>C16/D16-1</f>
        <v>-0.07603092783505139</v>
      </c>
      <c r="F16" s="39">
        <v>73.2</v>
      </c>
      <c r="G16" s="39">
        <v>76.1</v>
      </c>
      <c r="H16" s="16">
        <f>F16/G16-1</f>
        <v>-0.03810775295663593</v>
      </c>
    </row>
    <row r="17" spans="1:8" ht="16.5">
      <c r="A17" s="6" t="s">
        <v>6</v>
      </c>
      <c r="B17" s="5"/>
      <c r="C17" s="39">
        <v>70.8</v>
      </c>
      <c r="D17" s="39">
        <v>67.9</v>
      </c>
      <c r="E17" s="16">
        <f>C17/D17-1</f>
        <v>0.04270986745213534</v>
      </c>
      <c r="F17" s="39">
        <v>73.4</v>
      </c>
      <c r="G17" s="39">
        <v>70</v>
      </c>
      <c r="H17" s="16">
        <f>F17/G17-1</f>
        <v>0.04857142857142871</v>
      </c>
    </row>
    <row r="18" spans="1:8" ht="16.5">
      <c r="A18" s="6" t="s">
        <v>7</v>
      </c>
      <c r="B18" s="5"/>
      <c r="C18" s="39">
        <v>78.6</v>
      </c>
      <c r="D18" s="39">
        <v>82.5</v>
      </c>
      <c r="E18" s="16">
        <f>C18/D18-1</f>
        <v>-0.047272727272727355</v>
      </c>
      <c r="F18" s="39">
        <v>75.5</v>
      </c>
      <c r="G18" s="39">
        <v>72.1</v>
      </c>
      <c r="H18" s="16">
        <f>F18/G18-1</f>
        <v>0.04715672676837723</v>
      </c>
    </row>
    <row r="19" spans="1:9" s="11" customFormat="1" ht="16.5">
      <c r="A19" s="31"/>
      <c r="B19" s="22"/>
      <c r="C19" s="34"/>
      <c r="D19" s="34"/>
      <c r="E19" s="28"/>
      <c r="F19" s="29"/>
      <c r="G19" s="29"/>
      <c r="H19" s="16" t="s">
        <v>25</v>
      </c>
      <c r="I19" s="35"/>
    </row>
    <row r="20" spans="1:9" s="11" customFormat="1" ht="18">
      <c r="A20" s="50" t="s">
        <v>27</v>
      </c>
      <c r="B20" s="22"/>
      <c r="C20" s="34"/>
      <c r="D20" s="34"/>
      <c r="E20" s="28"/>
      <c r="F20" s="29"/>
      <c r="G20" s="29"/>
      <c r="H20" s="38"/>
      <c r="I20" s="35"/>
    </row>
    <row r="21" spans="1:8" ht="16.5">
      <c r="A21" s="31" t="s">
        <v>4</v>
      </c>
      <c r="B21" s="5"/>
      <c r="C21" s="27">
        <v>158.121</v>
      </c>
      <c r="D21" s="27">
        <v>162.913</v>
      </c>
      <c r="E21" s="28">
        <f>C21/D21-1</f>
        <v>-0.029414472755397103</v>
      </c>
      <c r="F21" s="27">
        <v>1345.933</v>
      </c>
      <c r="G21" s="27">
        <v>1398.619</v>
      </c>
      <c r="H21" s="38">
        <f>F21/G21-1</f>
        <v>-0.037670015922849576</v>
      </c>
    </row>
    <row r="22" spans="1:8" ht="16.5">
      <c r="A22" s="6" t="s">
        <v>5</v>
      </c>
      <c r="B22" s="5"/>
      <c r="C22" s="27">
        <v>2415.7</v>
      </c>
      <c r="D22" s="27">
        <v>2486.049</v>
      </c>
      <c r="E22" s="28">
        <f>C22/D22-1</f>
        <v>-0.028297511432799682</v>
      </c>
      <c r="F22" s="27">
        <v>19036.053</v>
      </c>
      <c r="G22" s="54">
        <v>19472.809</v>
      </c>
      <c r="H22" s="38">
        <f>F22/G22-1</f>
        <v>-0.022429018843660442</v>
      </c>
    </row>
    <row r="23" spans="1:8" ht="16.5">
      <c r="A23" s="6" t="s">
        <v>6</v>
      </c>
      <c r="B23" s="5"/>
      <c r="C23" s="27">
        <v>613.202</v>
      </c>
      <c r="D23" s="27">
        <v>582.167</v>
      </c>
      <c r="E23" s="28">
        <f>C23/D23-1</f>
        <v>0.05330944557145978</v>
      </c>
      <c r="F23" s="27">
        <v>4956.637</v>
      </c>
      <c r="G23" s="27">
        <v>4608.2</v>
      </c>
      <c r="H23" s="38">
        <f>F23/G23-1</f>
        <v>0.07561238661516434</v>
      </c>
    </row>
    <row r="24" spans="1:8" ht="16.5">
      <c r="A24" s="6" t="s">
        <v>7</v>
      </c>
      <c r="B24" s="5"/>
      <c r="C24" s="27">
        <v>1859.511</v>
      </c>
      <c r="D24" s="27">
        <v>1891.188</v>
      </c>
      <c r="E24" s="28">
        <f>C24/D24-1</f>
        <v>-0.016749789021504036</v>
      </c>
      <c r="F24" s="27">
        <v>14388.015</v>
      </c>
      <c r="G24" s="27">
        <v>13661.905</v>
      </c>
      <c r="H24" s="38">
        <f>F24/G24-1</f>
        <v>0.05314851772135731</v>
      </c>
    </row>
    <row r="25" spans="1:9" s="11" customFormat="1" ht="16.5">
      <c r="A25" s="31"/>
      <c r="B25" s="22"/>
      <c r="C25" s="34"/>
      <c r="D25" s="34"/>
      <c r="E25" s="28"/>
      <c r="F25" s="29"/>
      <c r="G25" s="29"/>
      <c r="H25" s="38"/>
      <c r="I25" s="35"/>
    </row>
    <row r="26" spans="1:9" s="11" customFormat="1" ht="16.5">
      <c r="A26" s="49" t="s">
        <v>8</v>
      </c>
      <c r="B26" s="22"/>
      <c r="C26" s="34"/>
      <c r="D26" s="34"/>
      <c r="E26" s="28"/>
      <c r="F26" s="29"/>
      <c r="G26" s="29"/>
      <c r="H26" s="38"/>
      <c r="I26" s="35"/>
    </row>
    <row r="27" spans="1:9" s="11" customFormat="1" ht="18">
      <c r="A27" s="31" t="s">
        <v>28</v>
      </c>
      <c r="B27" s="22"/>
      <c r="C27" s="15">
        <v>47021.611</v>
      </c>
      <c r="D27" s="15">
        <v>43018.742</v>
      </c>
      <c r="E27" s="28">
        <f>C27/D27-1</f>
        <v>0.09304942018062734</v>
      </c>
      <c r="F27" s="15">
        <v>363638.682</v>
      </c>
      <c r="G27" s="15">
        <v>359232.049</v>
      </c>
      <c r="H27" s="38">
        <f>F27/G27-1</f>
        <v>0.012266814757388111</v>
      </c>
      <c r="I27" s="35"/>
    </row>
    <row r="28" spans="1:8" ht="16.5">
      <c r="A28" s="6" t="s">
        <v>16</v>
      </c>
      <c r="B28" s="5"/>
      <c r="C28" s="27">
        <v>303.964233</v>
      </c>
      <c r="D28" s="27">
        <v>284.041</v>
      </c>
      <c r="E28" s="28">
        <f>C28/D28-1</f>
        <v>0.07014210272460653</v>
      </c>
      <c r="F28" s="27">
        <v>2331.896862</v>
      </c>
      <c r="G28" s="27">
        <v>2369.765</v>
      </c>
      <c r="H28" s="38">
        <f>F28/G28-1</f>
        <v>-0.015979701784776035</v>
      </c>
    </row>
    <row r="29" spans="1:8" ht="16.5">
      <c r="A29" s="6" t="s">
        <v>15</v>
      </c>
      <c r="B29" s="5"/>
      <c r="C29" s="27">
        <v>169.600139</v>
      </c>
      <c r="D29" s="27">
        <v>161.567</v>
      </c>
      <c r="E29" s="28">
        <f>C29/D29-1</f>
        <v>0.049720171817264625</v>
      </c>
      <c r="F29" s="27">
        <v>1334.709</v>
      </c>
      <c r="G29" s="27">
        <v>1387.005</v>
      </c>
      <c r="H29" s="38">
        <f>F29/G29-1</f>
        <v>-0.0377042620610597</v>
      </c>
    </row>
    <row r="30" spans="1:8" ht="16.5">
      <c r="A30" s="6" t="s">
        <v>21</v>
      </c>
      <c r="B30" s="5"/>
      <c r="C30" s="39">
        <f>C29/C28*100</f>
        <v>55.79608407414172</v>
      </c>
      <c r="D30" s="39">
        <f>D29/D28*100</f>
        <v>56.88157695543954</v>
      </c>
      <c r="E30" s="28">
        <f>C30/D30-1</f>
        <v>-0.019083382342725663</v>
      </c>
      <c r="F30" s="39">
        <f>F29/F28*100</f>
        <v>57.23705116422941</v>
      </c>
      <c r="G30" s="39">
        <f>G29/G28*100</f>
        <v>58.52922125189629</v>
      </c>
      <c r="H30" s="38">
        <f>F30/G30-1</f>
        <v>-0.02207734974134834</v>
      </c>
    </row>
    <row r="31" spans="1:9" s="11" customFormat="1" ht="16.5">
      <c r="A31" s="31"/>
      <c r="B31" s="22"/>
      <c r="C31" s="34"/>
      <c r="D31" s="34"/>
      <c r="E31" s="28"/>
      <c r="F31" s="29"/>
      <c r="G31" s="29"/>
      <c r="H31" s="38"/>
      <c r="I31" s="35"/>
    </row>
    <row r="32" spans="1:9" s="11" customFormat="1" ht="18">
      <c r="A32" s="49" t="s">
        <v>29</v>
      </c>
      <c r="B32" s="22"/>
      <c r="C32" s="34"/>
      <c r="D32" s="34"/>
      <c r="E32" s="28"/>
      <c r="F32" s="29"/>
      <c r="G32" s="29"/>
      <c r="H32" s="38"/>
      <c r="I32" s="35"/>
    </row>
    <row r="33" spans="1:8" ht="16.5">
      <c r="A33" s="6" t="s">
        <v>11</v>
      </c>
      <c r="B33" s="5"/>
      <c r="C33" s="27">
        <v>6184</v>
      </c>
      <c r="D33" s="27">
        <v>6388</v>
      </c>
      <c r="E33" s="28">
        <f>C33/D33-1</f>
        <v>-0.03193487789605509</v>
      </c>
      <c r="F33" s="27">
        <v>51013</v>
      </c>
      <c r="G33" s="27">
        <v>52592</v>
      </c>
      <c r="H33" s="28">
        <f>F33/G33-1</f>
        <v>-0.030023577730453277</v>
      </c>
    </row>
    <row r="34" spans="1:8" ht="16.5">
      <c r="A34" s="6" t="s">
        <v>17</v>
      </c>
      <c r="B34" s="5"/>
      <c r="C34" s="27">
        <v>988.439739</v>
      </c>
      <c r="D34" s="27">
        <v>961.336</v>
      </c>
      <c r="E34" s="28">
        <f>C34/D34-1</f>
        <v>0.028193825051803012</v>
      </c>
      <c r="F34" s="27">
        <v>7697.988657</v>
      </c>
      <c r="G34" s="27">
        <v>7801.012</v>
      </c>
      <c r="H34" s="38">
        <f>F34/G34-1</f>
        <v>-0.013206407450725655</v>
      </c>
    </row>
    <row r="35" spans="1:8" ht="16.5">
      <c r="A35" s="6" t="s">
        <v>18</v>
      </c>
      <c r="B35" s="5"/>
      <c r="C35" s="27">
        <v>681.448</v>
      </c>
      <c r="D35" s="27">
        <v>694.864</v>
      </c>
      <c r="E35" s="28">
        <f>C35/D35-1</f>
        <v>-0.019307375256165327</v>
      </c>
      <c r="F35" s="15">
        <v>5355.784</v>
      </c>
      <c r="G35" s="15">
        <v>5449.162</v>
      </c>
      <c r="H35" s="38">
        <f>F35/G35-1</f>
        <v>-0.017136212870896617</v>
      </c>
    </row>
    <row r="36" spans="1:8" ht="16.5">
      <c r="A36" s="6" t="s">
        <v>10</v>
      </c>
      <c r="B36" s="5"/>
      <c r="C36" s="40">
        <f>C35/C34*100</f>
        <v>68.9417850287381</v>
      </c>
      <c r="D36" s="40">
        <f>D35/D34*100</f>
        <v>72.28107550325797</v>
      </c>
      <c r="E36" s="28">
        <f>C36/D36-1</f>
        <v>-0.04619868272946981</v>
      </c>
      <c r="F36" s="40">
        <f>F35/F34*100</f>
        <v>69.57380997346408</v>
      </c>
      <c r="G36" s="40">
        <f>G35/G34*100</f>
        <v>69.85198843432109</v>
      </c>
      <c r="H36" s="38">
        <f>F36/G36-1</f>
        <v>-0.003982398598696535</v>
      </c>
    </row>
    <row r="37" spans="1:8" ht="16.5">
      <c r="A37" s="3"/>
      <c r="B37" s="4"/>
      <c r="C37" s="34"/>
      <c r="D37" s="34"/>
      <c r="E37" s="17"/>
      <c r="F37" s="29"/>
      <c r="G37" s="29"/>
      <c r="H37" s="14"/>
    </row>
    <row r="38" spans="1:8" ht="12.75">
      <c r="A38" s="8" t="s">
        <v>13</v>
      </c>
      <c r="B38" s="8"/>
      <c r="C38" s="18"/>
      <c r="D38" s="30"/>
      <c r="E38" s="18"/>
      <c r="F38" s="18"/>
      <c r="G38" s="18"/>
      <c r="H38" s="19"/>
    </row>
    <row r="39" spans="1:8" ht="12.75">
      <c r="A39" s="9" t="s">
        <v>22</v>
      </c>
      <c r="B39" s="7"/>
      <c r="C39" s="10"/>
      <c r="D39" s="32"/>
      <c r="E39" s="20"/>
      <c r="F39" s="10"/>
      <c r="G39" s="10"/>
      <c r="H39" s="21"/>
    </row>
    <row r="40" spans="1:8" ht="16.5">
      <c r="A40" s="9" t="s">
        <v>23</v>
      </c>
      <c r="B40" s="4"/>
      <c r="C40" s="22"/>
      <c r="D40" s="10"/>
      <c r="E40" s="22"/>
      <c r="F40" s="22"/>
      <c r="G40" s="41" t="s">
        <v>25</v>
      </c>
      <c r="H40" s="23"/>
    </row>
    <row r="41" spans="1:8" ht="12.75">
      <c r="A41" s="7" t="s">
        <v>24</v>
      </c>
      <c r="C41" s="35"/>
      <c r="D41" s="33"/>
      <c r="E41" s="30"/>
      <c r="F41" s="30"/>
      <c r="G41" s="42"/>
      <c r="H41" s="24"/>
    </row>
    <row r="42" spans="1:8" ht="16.5">
      <c r="A42" s="7"/>
      <c r="C42" s="35"/>
      <c r="D42" s="22"/>
      <c r="E42" s="30"/>
      <c r="F42" s="30"/>
      <c r="G42" s="42"/>
      <c r="H42" s="24"/>
    </row>
  </sheetData>
  <sheetProtection/>
  <mergeCells count="4">
    <mergeCell ref="A1:H1"/>
    <mergeCell ref="A3:H3"/>
    <mergeCell ref="C5:E5"/>
    <mergeCell ref="F5:H5"/>
  </mergeCells>
  <printOptions/>
  <pageMargins left="0.24" right="0.24" top="0.69" bottom="0.19" header="0.3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BKKEMR/Krittiyalux Sahavejjabhand</dc:creator>
  <cp:keywords/>
  <dc:description/>
  <cp:lastModifiedBy>itsupport</cp:lastModifiedBy>
  <cp:lastPrinted>2016-09-19T07:09:01Z</cp:lastPrinted>
  <dcterms:created xsi:type="dcterms:W3CDTF">2004-01-22T06:59:21Z</dcterms:created>
  <dcterms:modified xsi:type="dcterms:W3CDTF">2016-09-19T08:17:13Z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