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835" windowHeight="11640" activeTab="0"/>
  </bookViews>
  <sheets>
    <sheet name="NOV13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<sst xmlns="http://schemas.openxmlformats.org/spreadsheetml/2006/main" count="50" uniqueCount="37">
  <si>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</si>
  <si>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</si>
  <si>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</si>
  <si>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</si>
  <si>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</si>
  <si>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</si>
  <si>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</si>
  <si>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</si>
  <si>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</si>
  <si>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</si>
  <si>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</si>
  <si>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</si>
  <si>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</si>
  <si>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</si>
  <si>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</si>
  <si>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</si>
  <si>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</si>
  <si>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</si>
  <si>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</si>
  <si>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</si>
  <si>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</si>
  <si>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</si>
  <si>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</si>
  <si>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</si>
  <si>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</si>
  <si>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</si>
  <si>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</si>
  <si>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</si>
  <si>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</si>
  <si>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</si>
  <si>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</si>
  <si>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</si>
  <si>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 xml:space="preserve">    - Thai Smile Inter</t>
  </si>
  <si>
    <t xml:space="preserve">    - Thai Smile Dom</t>
  </si>
  <si>
    <t>Jan-Nov 13</t>
  </si>
  <si>
    <t xml:space="preserve"> Monthly Operating Statistics - November 2013</t>
  </si>
  <si>
    <t>Jan-Nov 12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</si>
</sst>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  <numFmt numFmtId="212" formatCode="[$-409]mmm\-yy;@"/>
    <numFmt numFmtId="213" formatCode="0.0000000"/>
  </numFmts>
  <fonts count="44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7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95" fontId="1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198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4" xfId="0" applyNumberFormat="1" applyFont="1" applyFill="1" applyBorder="1" applyAlignment="1">
      <alignment/>
    </xf>
    <xf numFmtId="198" fontId="0" fillId="0" borderId="14" xfId="42" applyNumberFormat="1" applyFont="1" applyFill="1" applyBorder="1" applyAlignment="1">
      <alignment/>
    </xf>
    <xf numFmtId="195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95" fontId="0" fillId="0" borderId="14" xfId="0" applyNumberFormat="1" applyFill="1" applyBorder="1" applyAlignment="1">
      <alignment/>
    </xf>
    <xf numFmtId="197" fontId="0" fillId="0" borderId="14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98" fontId="0" fillId="0" borderId="14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4">
      <selection activeCell="A1" sqref="A1:H49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9" customWidth="1"/>
    <col min="4" max="4" width="12.28125" style="23" bestFit="1" customWidth="1"/>
    <col min="5" max="5" width="11.140625" style="23" bestFit="1" customWidth="1"/>
    <col min="6" max="6" width="11.421875" style="23" bestFit="1" customWidth="1"/>
    <col min="7" max="7" width="11.57421875" style="23" customWidth="1"/>
    <col min="8" max="8" width="9.140625" style="9" customWidth="1"/>
    <col min="9" max="9" width="9.140625" style="7" customWidth="1"/>
  </cols>
  <sheetData>
    <row r="1" spans="1:8" ht="35.25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8" ht="6.75" customHeight="1">
      <c r="A2" s="46"/>
      <c r="B2" s="46"/>
      <c r="C2" s="46"/>
      <c r="D2" s="46"/>
      <c r="E2" s="46"/>
      <c r="F2" s="46"/>
      <c r="G2" s="46"/>
      <c r="H2" s="46"/>
    </row>
    <row r="3" spans="1:8" ht="18">
      <c r="A3" s="49" t="s">
        <v>35</v>
      </c>
      <c r="B3" s="49"/>
      <c r="C3" s="49"/>
      <c r="D3" s="49"/>
      <c r="E3" s="49"/>
      <c r="F3" s="49"/>
      <c r="G3" s="49"/>
      <c r="H3" s="49"/>
    </row>
    <row r="4" spans="1:8" ht="18">
      <c r="A4" s="47">
        <v>6</v>
      </c>
      <c r="B4" s="47"/>
      <c r="C4" s="47"/>
      <c r="D4" s="47"/>
      <c r="E4" s="47"/>
      <c r="F4" s="47"/>
      <c r="G4" s="47"/>
      <c r="H4" s="47"/>
    </row>
    <row r="5" spans="1:9" s="9" customFormat="1" ht="16.5">
      <c r="A5" s="39"/>
      <c r="B5" s="40"/>
      <c r="C5" s="50" t="s">
        <v>2</v>
      </c>
      <c r="D5" s="51"/>
      <c r="E5" s="52"/>
      <c r="F5" s="50" t="s">
        <v>27</v>
      </c>
      <c r="G5" s="51"/>
      <c r="H5" s="52"/>
      <c r="I5" s="33"/>
    </row>
    <row r="6" spans="1:9" s="9" customFormat="1" ht="16.5">
      <c r="A6" s="41"/>
      <c r="B6" s="42"/>
      <c r="C6" s="10">
        <v>41579</v>
      </c>
      <c r="D6" s="10">
        <v>41214</v>
      </c>
      <c r="E6" s="11" t="s">
        <v>1</v>
      </c>
      <c r="F6" s="10" t="s">
        <v>34</v>
      </c>
      <c r="G6" s="10" t="s">
        <v>36</v>
      </c>
      <c r="H6" s="11" t="s">
        <v>1</v>
      </c>
      <c r="I6" s="33"/>
    </row>
    <row r="7" spans="1:9" s="9" customFormat="1" ht="16.5">
      <c r="A7" s="43" t="s">
        <v>3</v>
      </c>
      <c r="B7" s="20"/>
      <c r="C7" s="32"/>
      <c r="D7" s="13" t="s">
        <v>26</v>
      </c>
      <c r="E7" s="12"/>
      <c r="F7" s="24"/>
      <c r="G7" s="13" t="s">
        <v>26</v>
      </c>
      <c r="H7" s="12"/>
      <c r="I7" s="33"/>
    </row>
    <row r="8" spans="1:9" s="9" customFormat="1" ht="16.5">
      <c r="A8" s="29" t="s">
        <v>12</v>
      </c>
      <c r="B8" s="20"/>
      <c r="C8" s="13">
        <v>1758</v>
      </c>
      <c r="D8" s="13">
        <v>1867.421</v>
      </c>
      <c r="E8" s="26">
        <f>C8/D8-1</f>
        <v>-0.05859471431455465</v>
      </c>
      <c r="F8" s="13">
        <v>19731.216</v>
      </c>
      <c r="G8" s="13">
        <v>18691.61</v>
      </c>
      <c r="H8" s="34">
        <f>F8/G8-1</f>
        <v>0.05561885787259624</v>
      </c>
      <c r="I8" s="33"/>
    </row>
    <row r="9" spans="1:8" ht="16.5">
      <c r="A9" s="4" t="s">
        <v>20</v>
      </c>
      <c r="B9" s="3"/>
      <c r="C9" s="13">
        <v>7295.115</v>
      </c>
      <c r="D9" s="13">
        <v>6990.23</v>
      </c>
      <c r="E9" s="26">
        <f>C9/D9-1</f>
        <v>0.04361587530024047</v>
      </c>
      <c r="F9" s="13">
        <v>78009.481</v>
      </c>
      <c r="G9" s="13">
        <v>72070.929</v>
      </c>
      <c r="H9" s="34">
        <f>F9/G9-1</f>
        <v>0.08239871585393321</v>
      </c>
    </row>
    <row r="10" spans="1:8" ht="16.5">
      <c r="A10" s="4" t="s">
        <v>21</v>
      </c>
      <c r="B10" s="3"/>
      <c r="C10" s="13">
        <v>5186.478</v>
      </c>
      <c r="D10" s="13">
        <v>5364.025</v>
      </c>
      <c r="E10" s="26">
        <f>C10/D10-1</f>
        <v>-0.03309958473347896</v>
      </c>
      <c r="F10" s="13">
        <v>58092.506</v>
      </c>
      <c r="G10" s="13">
        <v>55070.424</v>
      </c>
      <c r="H10" s="34">
        <f>F10/G10-1</f>
        <v>0.054876679358778935</v>
      </c>
    </row>
    <row r="11" spans="1:8" ht="16.5">
      <c r="A11" s="4" t="s">
        <v>9</v>
      </c>
      <c r="B11" s="3"/>
      <c r="C11" s="35">
        <f>C10/C9*100</f>
        <v>71.09521919805239</v>
      </c>
      <c r="D11" s="35">
        <f>D10/D9*100</f>
        <v>76.73603014493085</v>
      </c>
      <c r="E11" s="26">
        <f>C11/D11-1</f>
        <v>-0.07350928809093582</v>
      </c>
      <c r="F11" s="35">
        <f>F10/F9*100</f>
        <v>74.46852005078716</v>
      </c>
      <c r="G11" s="35">
        <f>G10/G9*100</f>
        <v>76.41142519475501</v>
      </c>
      <c r="H11" s="34">
        <f>F11/G11-1</f>
        <v>-0.02542689315132962</v>
      </c>
    </row>
    <row r="12" spans="3:9" s="9" customFormat="1" ht="15.75" customHeight="1">
      <c r="C12" s="32"/>
      <c r="D12" s="32"/>
      <c r="E12" s="26"/>
      <c r="F12" s="27"/>
      <c r="G12" s="27"/>
      <c r="H12" s="34"/>
      <c r="I12" s="33"/>
    </row>
    <row r="13" spans="1:9" s="9" customFormat="1" ht="16.5">
      <c r="A13" s="44" t="s">
        <v>14</v>
      </c>
      <c r="B13" s="20"/>
      <c r="C13" s="32"/>
      <c r="D13" s="32"/>
      <c r="E13" s="26"/>
      <c r="F13" s="27"/>
      <c r="G13" s="27"/>
      <c r="H13" s="34"/>
      <c r="I13" s="33"/>
    </row>
    <row r="14" spans="1:8" ht="16.5">
      <c r="A14" s="29" t="s">
        <v>4</v>
      </c>
      <c r="B14" s="3"/>
      <c r="C14" s="35">
        <v>74.5</v>
      </c>
      <c r="D14" s="35">
        <v>79.4</v>
      </c>
      <c r="E14" s="14">
        <f aca="true" t="shared" si="0" ref="E14:E21">C14/D14-1</f>
        <v>-0.0617128463476071</v>
      </c>
      <c r="F14" s="35">
        <v>76.2</v>
      </c>
      <c r="G14" s="35">
        <v>76.5</v>
      </c>
      <c r="H14" s="14">
        <f aca="true" t="shared" si="1" ref="H14:H21">F14/G14-1</f>
        <v>-0.0039215686274509665</v>
      </c>
    </row>
    <row r="15" spans="1:8" ht="16.5">
      <c r="A15" s="4" t="s">
        <v>5</v>
      </c>
      <c r="B15" s="3"/>
      <c r="C15" s="35">
        <v>72.9</v>
      </c>
      <c r="D15" s="35">
        <v>79.8</v>
      </c>
      <c r="E15" s="14">
        <f t="shared" si="0"/>
        <v>-0.08646616541353369</v>
      </c>
      <c r="F15" s="35">
        <v>75.2</v>
      </c>
      <c r="G15" s="35">
        <v>75.4</v>
      </c>
      <c r="H15" s="14">
        <f t="shared" si="1"/>
        <v>-0.0026525198938992522</v>
      </c>
    </row>
    <row r="16" spans="1:8" ht="16.5">
      <c r="A16" s="4" t="s">
        <v>6</v>
      </c>
      <c r="B16" s="3"/>
      <c r="C16" s="35">
        <v>65.5</v>
      </c>
      <c r="D16" s="35">
        <v>76.4</v>
      </c>
      <c r="E16" s="14">
        <f t="shared" si="0"/>
        <v>-0.14267015706806285</v>
      </c>
      <c r="F16" s="35">
        <v>72.8</v>
      </c>
      <c r="G16" s="35">
        <v>77.1</v>
      </c>
      <c r="H16" s="14">
        <f t="shared" si="1"/>
        <v>-0.055771725032425334</v>
      </c>
    </row>
    <row r="17" spans="1:8" ht="16.5">
      <c r="A17" s="4" t="s">
        <v>7</v>
      </c>
      <c r="B17" s="3"/>
      <c r="C17" s="35">
        <v>71.8</v>
      </c>
      <c r="D17" s="35">
        <v>74.6</v>
      </c>
      <c r="E17" s="14">
        <f t="shared" si="0"/>
        <v>-0.03753351206434308</v>
      </c>
      <c r="F17" s="35">
        <v>74.7</v>
      </c>
      <c r="G17" s="35">
        <v>77.5</v>
      </c>
      <c r="H17" s="14">
        <f t="shared" si="1"/>
        <v>-0.03612903225806452</v>
      </c>
    </row>
    <row r="18" spans="1:8" ht="16.5">
      <c r="A18" s="4" t="s">
        <v>15</v>
      </c>
      <c r="B18" s="3"/>
      <c r="C18" s="35">
        <v>59.4</v>
      </c>
      <c r="D18" s="35">
        <v>69</v>
      </c>
      <c r="E18" s="14">
        <f t="shared" si="0"/>
        <v>-0.13913043478260867</v>
      </c>
      <c r="F18" s="35">
        <v>70.7</v>
      </c>
      <c r="G18" s="35">
        <v>77.7</v>
      </c>
      <c r="H18" s="14">
        <f t="shared" si="1"/>
        <v>-0.09009009009009006</v>
      </c>
    </row>
    <row r="19" spans="1:8" ht="16.5">
      <c r="A19" s="4" t="s">
        <v>31</v>
      </c>
      <c r="B19" s="3"/>
      <c r="C19" s="35">
        <v>64.3</v>
      </c>
      <c r="D19" s="35">
        <v>69.6</v>
      </c>
      <c r="E19" s="14">
        <f t="shared" si="0"/>
        <v>-0.07614942528735624</v>
      </c>
      <c r="F19" s="35">
        <v>67</v>
      </c>
      <c r="G19" s="35">
        <v>77.6</v>
      </c>
      <c r="H19" s="14">
        <f t="shared" si="1"/>
        <v>-0.13659793814432986</v>
      </c>
    </row>
    <row r="20" spans="1:9" s="9" customFormat="1" ht="16.5">
      <c r="A20" s="29" t="s">
        <v>32</v>
      </c>
      <c r="B20" s="20"/>
      <c r="C20" s="35">
        <v>64.1</v>
      </c>
      <c r="D20" s="35">
        <v>85.6</v>
      </c>
      <c r="E20" s="14">
        <f t="shared" si="0"/>
        <v>-0.2511682242990655</v>
      </c>
      <c r="F20" s="35">
        <v>70.3</v>
      </c>
      <c r="G20" s="35">
        <v>81.2</v>
      </c>
      <c r="H20" s="14">
        <f t="shared" si="1"/>
        <v>-0.13423645320197053</v>
      </c>
      <c r="I20" s="33"/>
    </row>
    <row r="21" spans="1:9" s="9" customFormat="1" ht="16.5">
      <c r="A21" s="29" t="s">
        <v>33</v>
      </c>
      <c r="B21" s="20"/>
      <c r="C21" s="35">
        <v>70.8</v>
      </c>
      <c r="D21" s="35">
        <v>83.5</v>
      </c>
      <c r="E21" s="14">
        <f t="shared" si="0"/>
        <v>-0.15209580838323356</v>
      </c>
      <c r="F21" s="35">
        <v>76.2</v>
      </c>
      <c r="G21" s="35">
        <v>80.2</v>
      </c>
      <c r="H21" s="14">
        <f t="shared" si="1"/>
        <v>-0.04987531172069826</v>
      </c>
      <c r="I21" s="33"/>
    </row>
    <row r="22" spans="1:9" s="9" customFormat="1" ht="16.5">
      <c r="A22" s="29"/>
      <c r="B22" s="20"/>
      <c r="C22" s="32"/>
      <c r="D22" s="32"/>
      <c r="E22" s="26"/>
      <c r="F22" s="27"/>
      <c r="G22" s="27"/>
      <c r="H22" s="14" t="s">
        <v>26</v>
      </c>
      <c r="I22" s="33"/>
    </row>
    <row r="23" spans="1:9" s="9" customFormat="1" ht="18">
      <c r="A23" s="44" t="s">
        <v>28</v>
      </c>
      <c r="B23" s="20"/>
      <c r="C23" s="32"/>
      <c r="D23" s="32"/>
      <c r="E23" s="26"/>
      <c r="F23" s="27"/>
      <c r="G23" s="27"/>
      <c r="H23" s="34"/>
      <c r="I23" s="33"/>
    </row>
    <row r="24" spans="1:8" ht="16.5">
      <c r="A24" s="29" t="s">
        <v>4</v>
      </c>
      <c r="B24" s="3"/>
      <c r="C24" s="25">
        <v>228.849</v>
      </c>
      <c r="D24" s="38">
        <v>255.071</v>
      </c>
      <c r="E24" s="26">
        <f aca="true" t="shared" si="2" ref="E24:E31">C24/D24-1</f>
        <v>-0.10280274903850306</v>
      </c>
      <c r="F24" s="25">
        <v>2609.049</v>
      </c>
      <c r="G24" s="25">
        <v>3026.839</v>
      </c>
      <c r="H24" s="34">
        <f aca="true" t="shared" si="3" ref="H24:H31">F24/G24-1</f>
        <v>-0.1380284845014882</v>
      </c>
    </row>
    <row r="25" spans="1:8" ht="16.5">
      <c r="A25" s="4" t="s">
        <v>5</v>
      </c>
      <c r="B25" s="3"/>
      <c r="C25" s="25">
        <v>2261.711</v>
      </c>
      <c r="D25" s="25">
        <v>2336.91</v>
      </c>
      <c r="E25" s="26">
        <f t="shared" si="2"/>
        <v>-0.03217881732715422</v>
      </c>
      <c r="F25" s="25">
        <v>25223.456</v>
      </c>
      <c r="G25" s="25">
        <v>23002.666</v>
      </c>
      <c r="H25" s="34">
        <f t="shared" si="3"/>
        <v>0.09654489614377737</v>
      </c>
    </row>
    <row r="26" spans="1:8" ht="16.5">
      <c r="A26" s="4" t="s">
        <v>6</v>
      </c>
      <c r="B26" s="3"/>
      <c r="C26" s="25">
        <v>608.877</v>
      </c>
      <c r="D26" s="25">
        <v>704.246</v>
      </c>
      <c r="E26" s="26">
        <f t="shared" si="2"/>
        <v>-0.13542000948532196</v>
      </c>
      <c r="F26" s="25">
        <v>7458.875</v>
      </c>
      <c r="G26" s="25">
        <v>7559.481</v>
      </c>
      <c r="H26" s="34">
        <f t="shared" si="3"/>
        <v>-0.013308585602635925</v>
      </c>
    </row>
    <row r="27" spans="1:8" ht="16.5">
      <c r="A27" s="4" t="s">
        <v>7</v>
      </c>
      <c r="B27" s="3"/>
      <c r="C27" s="25">
        <v>1810.259</v>
      </c>
      <c r="D27" s="25">
        <v>1771.585</v>
      </c>
      <c r="E27" s="26">
        <f t="shared" si="2"/>
        <v>0.02183016902942847</v>
      </c>
      <c r="F27" s="25">
        <v>19687.423</v>
      </c>
      <c r="G27" s="25">
        <v>19258.714</v>
      </c>
      <c r="H27" s="34">
        <f t="shared" si="3"/>
        <v>0.022260520614200807</v>
      </c>
    </row>
    <row r="28" spans="1:8" ht="16.5">
      <c r="A28" s="4" t="s">
        <v>15</v>
      </c>
      <c r="B28" s="3"/>
      <c r="C28" s="25">
        <v>93.673</v>
      </c>
      <c r="D28" s="25">
        <v>103.644</v>
      </c>
      <c r="E28" s="26">
        <f t="shared" si="2"/>
        <v>-0.09620431476978897</v>
      </c>
      <c r="F28" s="25">
        <v>1250.909</v>
      </c>
      <c r="G28" s="25">
        <v>1176.047</v>
      </c>
      <c r="H28" s="34">
        <f t="shared" si="3"/>
        <v>0.06365561920569518</v>
      </c>
    </row>
    <row r="29" spans="1:8" ht="16.5">
      <c r="A29" s="4" t="s">
        <v>31</v>
      </c>
      <c r="B29" s="3"/>
      <c r="C29" s="25">
        <v>43.892</v>
      </c>
      <c r="D29" s="25">
        <v>43.829</v>
      </c>
      <c r="E29" s="26">
        <f t="shared" si="2"/>
        <v>0.0014374044582354806</v>
      </c>
      <c r="F29" s="25">
        <v>562.793</v>
      </c>
      <c r="G29" s="25">
        <v>582.379</v>
      </c>
      <c r="H29" s="34">
        <f t="shared" si="3"/>
        <v>-0.03363102034929144</v>
      </c>
    </row>
    <row r="30" spans="1:9" s="9" customFormat="1" ht="16.5">
      <c r="A30" s="29" t="s">
        <v>32</v>
      </c>
      <c r="B30" s="20"/>
      <c r="C30" s="25">
        <v>56.545</v>
      </c>
      <c r="D30" s="25">
        <v>28.12</v>
      </c>
      <c r="E30" s="26">
        <f t="shared" si="2"/>
        <v>1.0108463726884778</v>
      </c>
      <c r="F30" s="25">
        <v>480.949</v>
      </c>
      <c r="G30" s="25">
        <v>130.881</v>
      </c>
      <c r="H30" s="34">
        <f t="shared" si="3"/>
        <v>2.6747045025633973</v>
      </c>
      <c r="I30" s="33"/>
    </row>
    <row r="31" spans="1:9" s="9" customFormat="1" ht="16.5">
      <c r="A31" s="29" t="s">
        <v>33</v>
      </c>
      <c r="B31" s="20"/>
      <c r="C31" s="25">
        <v>73.973</v>
      </c>
      <c r="D31" s="25">
        <v>62.092</v>
      </c>
      <c r="E31" s="26">
        <f t="shared" si="2"/>
        <v>0.19134510081814082</v>
      </c>
      <c r="F31" s="25">
        <v>688.332</v>
      </c>
      <c r="G31" s="25">
        <v>153.289</v>
      </c>
      <c r="H31" s="34">
        <f t="shared" si="3"/>
        <v>3.490420056233651</v>
      </c>
      <c r="I31" s="33"/>
    </row>
    <row r="32" spans="1:9" s="9" customFormat="1" ht="16.5">
      <c r="A32" s="29"/>
      <c r="B32" s="20"/>
      <c r="C32" s="32" t="s">
        <v>26</v>
      </c>
      <c r="D32" s="32"/>
      <c r="E32" s="26"/>
      <c r="F32" s="27"/>
      <c r="G32" s="27"/>
      <c r="H32" s="34"/>
      <c r="I32" s="33"/>
    </row>
    <row r="33" spans="1:9" s="9" customFormat="1" ht="16.5">
      <c r="A33" s="43" t="s">
        <v>8</v>
      </c>
      <c r="B33" s="20"/>
      <c r="C33" s="32"/>
      <c r="D33" s="32"/>
      <c r="E33" s="26"/>
      <c r="F33" s="27"/>
      <c r="G33" s="27"/>
      <c r="H33" s="34"/>
      <c r="I33" s="33"/>
    </row>
    <row r="34" spans="1:9" s="9" customFormat="1" ht="18">
      <c r="A34" s="29" t="s">
        <v>29</v>
      </c>
      <c r="B34" s="20"/>
      <c r="C34" s="13">
        <v>60621.84</v>
      </c>
      <c r="D34" s="13">
        <v>59601.129</v>
      </c>
      <c r="E34" s="26">
        <f>C34/D34-1</f>
        <v>0.017125699078619716</v>
      </c>
      <c r="F34" s="45">
        <v>598103.854</v>
      </c>
      <c r="G34" s="45">
        <v>620548.314</v>
      </c>
      <c r="H34" s="34">
        <f>F34/G34-1</f>
        <v>-0.03616875510518258</v>
      </c>
      <c r="I34" s="33"/>
    </row>
    <row r="35" spans="1:8" ht="16.5">
      <c r="A35" s="4" t="s">
        <v>17</v>
      </c>
      <c r="B35" s="3"/>
      <c r="C35" s="25">
        <v>434.346</v>
      </c>
      <c r="D35" s="25">
        <v>428.04</v>
      </c>
      <c r="E35" s="26">
        <f>C35/D35-1</f>
        <v>0.014732268012335181</v>
      </c>
      <c r="F35" s="25">
        <v>4572.67</v>
      </c>
      <c r="G35" s="25">
        <v>4459.591</v>
      </c>
      <c r="H35" s="34">
        <f>F35/G35-1</f>
        <v>0.025356361155092433</v>
      </c>
    </row>
    <row r="36" spans="1:8" ht="16.5">
      <c r="A36" s="4" t="s">
        <v>16</v>
      </c>
      <c r="B36" s="3"/>
      <c r="C36" s="25">
        <v>244.593</v>
      </c>
      <c r="D36" s="25">
        <v>237.505</v>
      </c>
      <c r="E36" s="26">
        <f>C36/D36-1</f>
        <v>0.029843582240373756</v>
      </c>
      <c r="F36" s="25">
        <v>2338.725</v>
      </c>
      <c r="G36" s="25">
        <v>2429.653</v>
      </c>
      <c r="H36" s="34">
        <f>F36/G36-1</f>
        <v>-0.03742427416589933</v>
      </c>
    </row>
    <row r="37" spans="1:8" ht="16.5">
      <c r="A37" s="4" t="s">
        <v>22</v>
      </c>
      <c r="B37" s="3"/>
      <c r="C37" s="35">
        <f>C36/C35*100</f>
        <v>56.3129394537995</v>
      </c>
      <c r="D37" s="35">
        <v>54.5</v>
      </c>
      <c r="E37" s="26">
        <f>C37/D37-1</f>
        <v>0.033264944106412786</v>
      </c>
      <c r="F37" s="35">
        <f>F36/F35*100</f>
        <v>51.14572011538117</v>
      </c>
      <c r="G37" s="35">
        <f>G36/G35*100</f>
        <v>54.481520839018636</v>
      </c>
      <c r="H37" s="34">
        <f>F37/G37-1</f>
        <v>-0.06122811317059329</v>
      </c>
    </row>
    <row r="38" spans="1:9" s="9" customFormat="1" ht="16.5">
      <c r="A38" s="29"/>
      <c r="B38" s="20"/>
      <c r="C38" s="32"/>
      <c r="D38" s="32"/>
      <c r="E38" s="26"/>
      <c r="F38" s="27"/>
      <c r="G38" s="27"/>
      <c r="H38" s="34"/>
      <c r="I38" s="33"/>
    </row>
    <row r="39" spans="1:9" s="9" customFormat="1" ht="18">
      <c r="A39" s="43" t="s">
        <v>30</v>
      </c>
      <c r="B39" s="20"/>
      <c r="C39" s="32"/>
      <c r="D39" s="32"/>
      <c r="E39" s="26"/>
      <c r="F39" s="27"/>
      <c r="G39" s="27"/>
      <c r="H39" s="34"/>
      <c r="I39" s="33"/>
    </row>
    <row r="40" spans="1:8" ht="16.5">
      <c r="A40" s="4" t="s">
        <v>11</v>
      </c>
      <c r="B40" s="3"/>
      <c r="C40" s="25">
        <v>8326</v>
      </c>
      <c r="D40" s="25">
        <v>8012</v>
      </c>
      <c r="E40" s="26">
        <f>C40/D40-1</f>
        <v>0.03919121318022967</v>
      </c>
      <c r="F40" s="25">
        <v>88753</v>
      </c>
      <c r="G40" s="25">
        <v>82236</v>
      </c>
      <c r="H40" s="26">
        <f>F40/G40-1</f>
        <v>0.07924753149472252</v>
      </c>
    </row>
    <row r="41" spans="1:8" ht="16.5">
      <c r="A41" s="4" t="s">
        <v>18</v>
      </c>
      <c r="B41" s="3"/>
      <c r="C41" s="25">
        <v>1090.907</v>
      </c>
      <c r="D41" s="25">
        <v>1057.16</v>
      </c>
      <c r="E41" s="26">
        <f>C41/D41-1</f>
        <v>0.031922320178591646</v>
      </c>
      <c r="F41" s="25">
        <v>11593.524</v>
      </c>
      <c r="G41" s="25">
        <v>10945.975</v>
      </c>
      <c r="H41" s="34">
        <f>F41/G41-1</f>
        <v>0.059158640504842985</v>
      </c>
    </row>
    <row r="42" spans="1:8" ht="16.5">
      <c r="A42" s="4" t="s">
        <v>19</v>
      </c>
      <c r="B42" s="3"/>
      <c r="C42" s="25">
        <v>720.953</v>
      </c>
      <c r="D42" s="25">
        <v>729.721</v>
      </c>
      <c r="E42" s="26">
        <f>C42/D42-1</f>
        <v>-0.01201555114900077</v>
      </c>
      <c r="F42" s="13">
        <v>7668.24</v>
      </c>
      <c r="G42" s="25">
        <v>7491.409</v>
      </c>
      <c r="H42" s="34">
        <f>F42/G42-1</f>
        <v>0.023604504840144314</v>
      </c>
    </row>
    <row r="43" spans="1:8" ht="16.5">
      <c r="A43" s="4" t="s">
        <v>10</v>
      </c>
      <c r="B43" s="3"/>
      <c r="C43" s="35">
        <f>C42/C41*100</f>
        <v>66.08748500101292</v>
      </c>
      <c r="D43" s="35">
        <f>D42/D41*100</f>
        <v>69.02654281281924</v>
      </c>
      <c r="E43" s="26">
        <f>C43/D43-1</f>
        <v>-0.042578661657389216</v>
      </c>
      <c r="F43" s="35">
        <f>F42/F41*100</f>
        <v>66.14244297074815</v>
      </c>
      <c r="G43" s="35">
        <f>G42/G41*100</f>
        <v>68.4398511781728</v>
      </c>
      <c r="H43" s="34">
        <f>F43/G43-1</f>
        <v>-0.03356828175215776</v>
      </c>
    </row>
    <row r="44" spans="1:8" ht="16.5">
      <c r="A44" s="1"/>
      <c r="B44" s="2"/>
      <c r="C44" s="32"/>
      <c r="D44" s="32"/>
      <c r="E44" s="15"/>
      <c r="F44" s="27"/>
      <c r="G44" s="27"/>
      <c r="H44" s="12"/>
    </row>
    <row r="45" spans="1:8" ht="12.75">
      <c r="A45" s="6" t="s">
        <v>13</v>
      </c>
      <c r="B45" s="6"/>
      <c r="C45" s="16"/>
      <c r="D45" s="28"/>
      <c r="E45" s="16"/>
      <c r="F45" s="16"/>
      <c r="G45" s="16"/>
      <c r="H45" s="17"/>
    </row>
    <row r="46" spans="1:8" ht="12.75">
      <c r="A46" s="7" t="s">
        <v>23</v>
      </c>
      <c r="B46" s="5"/>
      <c r="C46" s="8"/>
      <c r="D46" s="30"/>
      <c r="E46" s="18"/>
      <c r="F46" s="8"/>
      <c r="G46" s="8"/>
      <c r="H46" s="19"/>
    </row>
    <row r="47" spans="1:8" ht="16.5">
      <c r="A47" s="7" t="s">
        <v>24</v>
      </c>
      <c r="B47" s="2"/>
      <c r="C47" s="20"/>
      <c r="D47" s="8"/>
      <c r="E47" s="20"/>
      <c r="F47" s="20"/>
      <c r="G47" s="36" t="s">
        <v>26</v>
      </c>
      <c r="H47" s="21"/>
    </row>
    <row r="48" spans="1:8" ht="12.75">
      <c r="A48" s="5" t="s">
        <v>25</v>
      </c>
      <c r="C48" s="33"/>
      <c r="D48" s="31"/>
      <c r="E48" s="28"/>
      <c r="F48" s="28"/>
      <c r="G48" s="37"/>
      <c r="H48" s="22"/>
    </row>
    <row r="49" spans="1:8" ht="16.5">
      <c r="A49" s="5"/>
      <c r="C49" s="33"/>
      <c r="D49" s="20"/>
      <c r="E49" s="28"/>
      <c r="F49" s="28"/>
      <c r="G49" s="37"/>
      <c r="H49" s="22"/>
    </row>
  </sheetData>
  <sheetProtection/>
  <mergeCells count="4">
    <mergeCell ref="A1:H1"/>
    <mergeCell ref="A3:H3"/>
    <mergeCell ref="C5:E5"/>
    <mergeCell ref="F5:H5"/>
  </mergeCells>
  <printOptions/>
  <pageMargins left="0.24" right="0.24" top="0.44" bottom="0.19" header="0.3" footer="0.27"/>
  <pageSetup horizontalDpi="600" verticalDpi="600" orientation="portrait" paperSize="9" r:id="rId1"/>
  <ignoredErrors>
    <ignoredError sqref="F6" twoDigitTextYear="1"/>
    <ignoredError sqref="E11 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2013-12-24T08:13:07Z</cp:lastPrinted>
  <dcterms:created xsi:type="dcterms:W3CDTF">2004-01-22T06:59:21Z</dcterms:created>
  <dcterms:modified xsi:type="dcterms:W3CDTF">2013-12-24T08:13:11Z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